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83"/>
  <workbookPr defaultThemeVersion="166925"/>
  <mc:AlternateContent xmlns:mc="http://schemas.openxmlformats.org/markup-compatibility/2006">
    <mc:Choice Requires="x15">
      <x15ac:absPath xmlns:x15ac="http://schemas.microsoft.com/office/spreadsheetml/2010/11/ac" url="C:\Users\Sun-Sung\Desktop\"/>
    </mc:Choice>
  </mc:AlternateContent>
  <xr:revisionPtr revIDLastSave="0" documentId="8_{8D7C2D06-4FF1-4BE3-9F3D-9B3F3C8F61F4}" xr6:coauthVersionLast="36" xr6:coauthVersionMax="36" xr10:uidLastSave="{00000000-0000-0000-0000-000000000000}"/>
  <bookViews>
    <workbookView xWindow="0" yWindow="0" windowWidth="14295" windowHeight="12195"/>
  </bookViews>
  <sheets>
    <sheet name="(一)經費預算" sheetId="1" r:id="rId1"/>
    <sheet name="2_1人事費" sheetId="2" r:id="rId2"/>
    <sheet name="2_2消耗性器材及原材料費" sheetId="3" r:id="rId3"/>
    <sheet name="2_3創新或研究發展設備使用費_" sheetId="4" r:id="rId4"/>
    <sheet name="2_4創新或研究發展設備維護費" sheetId="5" r:id="rId5"/>
    <sheet name="2_5無形資產之引進、委託研究或驗證費" sheetId="6" r:id="rId6"/>
    <sheet name="2_6國內差旅費" sheetId="7" r:id="rId7"/>
    <sheet name="2_7專利申請費" sheetId="8" r:id="rId8"/>
    <sheet name="3_1年度經費分配表" sheetId="9" r:id="rId9"/>
    <sheet name="3_2各公司各年度經費_" sheetId="10" r:id="rId10"/>
    <sheet name="3_2各公司各年度經費" sheetId="11" state="hidden" r:id="rId11"/>
  </sheets>
  <definedNames>
    <definedName name="_xlnm.Print_Area" localSheetId="0">'(一)經費預算'!$A$1:$E$24</definedName>
    <definedName name="_xlnm.Print_Area" localSheetId="1">'2_1人事費'!$A$1:$M$25</definedName>
    <definedName name="_xlnm.Print_Area" localSheetId="2">'2_2消耗性器材及原材料費'!$A$1:$L$17</definedName>
    <definedName name="_xlnm.Print_Area" localSheetId="3">'2_3創新或研究發展設備使用費_'!$A$1:$O$33</definedName>
    <definedName name="_xlnm.Print_Area" localSheetId="4">'2_4創新或研究發展設備維護費'!$A$1:$G$15</definedName>
    <definedName name="_xlnm.Print_Area" localSheetId="5">'2_5無形資產之引進、委託研究或驗證費'!$A$1:$J$21</definedName>
    <definedName name="_xlnm.Print_Area" localSheetId="6">'2_6國內差旅費'!$A$1:$K$13</definedName>
    <definedName name="_xlnm.Print_Area" localSheetId="7">'2_7專利申請費'!$A$1:$K$21</definedName>
    <definedName name="_xlnm.Print_Area" localSheetId="8">'3_1年度經費分配表'!$A$1:$M$38</definedName>
    <definedName name="_xlnm.Print_Area" localSheetId="9">'3_2各公司各年度經費_'!$A$1:$N$83</definedName>
    <definedName name="_xlnm.Print_Titles" localSheetId="2">'2_2消耗性器材及原材料費'!$A$3:$IV$4</definedName>
    <definedName name="_xlnm.Print_Titles" localSheetId="3">'2_3創新或研究發展設備使用費_'!$A$3:$IV$4</definedName>
    <definedName name="_xlnm.Print_Titles" localSheetId="4">'2_4創新或研究發展設備維護費'!$A$3:$IV$4</definedName>
  </definedNames>
  <calcPr calcId="191029"/>
</workbook>
</file>

<file path=xl/calcChain.xml><?xml version="1.0" encoding="utf-8"?>
<calcChain xmlns="http://schemas.openxmlformats.org/spreadsheetml/2006/main">
  <c r="D21" i="1" l="1"/>
  <c r="C21" i="1"/>
  <c r="B21" i="1"/>
  <c r="C20" i="1"/>
  <c r="B20" i="1"/>
  <c r="C19" i="1"/>
  <c r="B19" i="1"/>
  <c r="D19" i="1" s="1"/>
  <c r="E19" i="1" s="1"/>
  <c r="C18" i="1"/>
  <c r="B18" i="1"/>
  <c r="C17" i="1"/>
  <c r="B17" i="1"/>
  <c r="C16" i="1"/>
  <c r="B16" i="1"/>
  <c r="C15" i="1"/>
  <c r="B15" i="1"/>
  <c r="C14" i="1"/>
  <c r="B14" i="1"/>
  <c r="C12" i="1"/>
  <c r="B12" i="1"/>
  <c r="C11" i="1"/>
  <c r="B11" i="1"/>
  <c r="C10" i="1"/>
  <c r="B10" i="1"/>
  <c r="C9" i="1"/>
  <c r="B9" i="1"/>
  <c r="C8" i="1"/>
  <c r="B8" i="1"/>
  <c r="C7" i="1"/>
  <c r="B7" i="1"/>
  <c r="C6" i="1"/>
  <c r="B6" i="1"/>
  <c r="D6" i="1" s="1"/>
  <c r="D9" i="1" s="1"/>
  <c r="N94" i="11"/>
  <c r="M94" i="11"/>
  <c r="L94" i="11"/>
  <c r="K94" i="11"/>
  <c r="H94" i="11"/>
  <c r="E94" i="11"/>
  <c r="M93" i="11"/>
  <c r="L93" i="11"/>
  <c r="N93" i="11" s="1"/>
  <c r="K93" i="11"/>
  <c r="H93" i="11"/>
  <c r="E93" i="11"/>
  <c r="J92" i="11"/>
  <c r="I92" i="11"/>
  <c r="G92" i="11"/>
  <c r="F92" i="11"/>
  <c r="H92" i="11" s="1"/>
  <c r="D92" i="11"/>
  <c r="C92" i="11"/>
  <c r="E92" i="11" s="1"/>
  <c r="N91" i="11"/>
  <c r="M91" i="11"/>
  <c r="L91" i="11"/>
  <c r="K91" i="11"/>
  <c r="H91" i="11"/>
  <c r="E91" i="11"/>
  <c r="M90" i="11"/>
  <c r="L90" i="11"/>
  <c r="N90" i="11" s="1"/>
  <c r="K90" i="11"/>
  <c r="H90" i="11"/>
  <c r="E90" i="11"/>
  <c r="M89" i="11"/>
  <c r="N89" i="11" s="1"/>
  <c r="L89" i="11"/>
  <c r="K89" i="11"/>
  <c r="H89" i="11"/>
  <c r="E89" i="11"/>
  <c r="M88" i="11"/>
  <c r="L88" i="11"/>
  <c r="N88" i="11" s="1"/>
  <c r="K88" i="11"/>
  <c r="H88" i="11"/>
  <c r="E88" i="11"/>
  <c r="J86" i="11"/>
  <c r="I86" i="11"/>
  <c r="K86" i="11" s="1"/>
  <c r="G86" i="11"/>
  <c r="F86" i="11"/>
  <c r="D86" i="11"/>
  <c r="M86" i="11" s="1"/>
  <c r="C86" i="11"/>
  <c r="E86" i="11" s="1"/>
  <c r="M85" i="11"/>
  <c r="N85" i="11" s="1"/>
  <c r="L85" i="11"/>
  <c r="K85" i="11"/>
  <c r="H85" i="11"/>
  <c r="E85" i="11"/>
  <c r="M84" i="11"/>
  <c r="L84" i="11"/>
  <c r="N84" i="11" s="1"/>
  <c r="K84" i="11"/>
  <c r="H84" i="11"/>
  <c r="E84" i="11"/>
  <c r="J82" i="11"/>
  <c r="I82" i="11"/>
  <c r="K82" i="11" s="1"/>
  <c r="G82" i="11"/>
  <c r="F82" i="11"/>
  <c r="D82" i="11"/>
  <c r="M82" i="11" s="1"/>
  <c r="C82" i="11"/>
  <c r="E82" i="11" s="1"/>
  <c r="M81" i="11"/>
  <c r="N81" i="11" s="1"/>
  <c r="L81" i="11"/>
  <c r="K81" i="11"/>
  <c r="H81" i="11"/>
  <c r="E81" i="11"/>
  <c r="M80" i="11"/>
  <c r="L80" i="11"/>
  <c r="N80" i="11" s="1"/>
  <c r="K80" i="11"/>
  <c r="H80" i="11"/>
  <c r="E80" i="11"/>
  <c r="N79" i="11"/>
  <c r="M79" i="11"/>
  <c r="L79" i="11"/>
  <c r="K79" i="11"/>
  <c r="H79" i="11"/>
  <c r="E79" i="11"/>
  <c r="M77" i="11"/>
  <c r="L77" i="11"/>
  <c r="N77" i="11" s="1"/>
  <c r="K77" i="11"/>
  <c r="H77" i="11"/>
  <c r="E77" i="11"/>
  <c r="J76" i="11"/>
  <c r="I76" i="11"/>
  <c r="I95" i="11" s="1"/>
  <c r="G76" i="11"/>
  <c r="G95" i="11" s="1"/>
  <c r="F76" i="11"/>
  <c r="H76" i="11" s="1"/>
  <c r="D76" i="11"/>
  <c r="D95" i="11" s="1"/>
  <c r="C76" i="11"/>
  <c r="E76" i="11" s="1"/>
  <c r="N75" i="11"/>
  <c r="M75" i="11"/>
  <c r="L75" i="11"/>
  <c r="K75" i="11"/>
  <c r="H75" i="11"/>
  <c r="E75" i="11"/>
  <c r="M74" i="11"/>
  <c r="L74" i="11"/>
  <c r="N74" i="11" s="1"/>
  <c r="K74" i="11"/>
  <c r="H74" i="11"/>
  <c r="E74" i="11"/>
  <c r="A73" i="11"/>
  <c r="K72" i="11"/>
  <c r="M71" i="11"/>
  <c r="L71" i="11"/>
  <c r="N71" i="11" s="1"/>
  <c r="K71" i="11"/>
  <c r="H71" i="11"/>
  <c r="E71" i="11"/>
  <c r="M70" i="11"/>
  <c r="N70" i="11" s="1"/>
  <c r="L70" i="11"/>
  <c r="K70" i="11"/>
  <c r="H70" i="11"/>
  <c r="E70" i="11"/>
  <c r="K69" i="11"/>
  <c r="J69" i="11"/>
  <c r="I69" i="11"/>
  <c r="G69" i="11"/>
  <c r="F69" i="11"/>
  <c r="H69" i="11" s="1"/>
  <c r="D69" i="11"/>
  <c r="M69" i="11" s="1"/>
  <c r="C69" i="11"/>
  <c r="M68" i="11"/>
  <c r="N68" i="11" s="1"/>
  <c r="L68" i="11"/>
  <c r="K68" i="11"/>
  <c r="H68" i="11"/>
  <c r="E68" i="11"/>
  <c r="M67" i="11"/>
  <c r="N67" i="11" s="1"/>
  <c r="L67" i="11"/>
  <c r="K67" i="11"/>
  <c r="H67" i="11"/>
  <c r="E67" i="11"/>
  <c r="M66" i="11"/>
  <c r="L66" i="11"/>
  <c r="N66" i="11" s="1"/>
  <c r="K66" i="11"/>
  <c r="H66" i="11"/>
  <c r="E66" i="11"/>
  <c r="M65" i="11"/>
  <c r="L65" i="11"/>
  <c r="N65" i="11" s="1"/>
  <c r="K65" i="11"/>
  <c r="H65" i="11"/>
  <c r="E65" i="11"/>
  <c r="J63" i="11"/>
  <c r="K63" i="11" s="1"/>
  <c r="I63" i="11"/>
  <c r="G63" i="11"/>
  <c r="F63" i="11"/>
  <c r="D63" i="11"/>
  <c r="C63" i="11"/>
  <c r="E63" i="11" s="1"/>
  <c r="M62" i="11"/>
  <c r="L62" i="11"/>
  <c r="N62" i="11" s="1"/>
  <c r="K62" i="11"/>
  <c r="H62" i="11"/>
  <c r="E62" i="11"/>
  <c r="M61" i="11"/>
  <c r="L61" i="11"/>
  <c r="N61" i="11" s="1"/>
  <c r="K61" i="11"/>
  <c r="H61" i="11"/>
  <c r="E61" i="11"/>
  <c r="J59" i="11"/>
  <c r="K59" i="11" s="1"/>
  <c r="I59" i="11"/>
  <c r="G59" i="11"/>
  <c r="F59" i="11"/>
  <c r="D59" i="11"/>
  <c r="C59" i="11"/>
  <c r="E59" i="11" s="1"/>
  <c r="M58" i="11"/>
  <c r="L58" i="11"/>
  <c r="N58" i="11" s="1"/>
  <c r="K58" i="11"/>
  <c r="H58" i="11"/>
  <c r="E58" i="11"/>
  <c r="M57" i="11"/>
  <c r="L57" i="11"/>
  <c r="N57" i="11" s="1"/>
  <c r="K57" i="11"/>
  <c r="H57" i="11"/>
  <c r="E57" i="11"/>
  <c r="M56" i="11"/>
  <c r="N56" i="11" s="1"/>
  <c r="L56" i="11"/>
  <c r="K56" i="11"/>
  <c r="H56" i="11"/>
  <c r="E56" i="11"/>
  <c r="M54" i="11"/>
  <c r="N54" i="11" s="1"/>
  <c r="L54" i="11"/>
  <c r="K54" i="11"/>
  <c r="H54" i="11"/>
  <c r="E54" i="11"/>
  <c r="K53" i="11"/>
  <c r="J53" i="11"/>
  <c r="J72" i="11" s="1"/>
  <c r="I53" i="11"/>
  <c r="I72" i="11" s="1"/>
  <c r="G53" i="11"/>
  <c r="G72" i="11" s="1"/>
  <c r="F53" i="11"/>
  <c r="H53" i="11" s="1"/>
  <c r="D53" i="11"/>
  <c r="M53" i="11" s="1"/>
  <c r="C53" i="11"/>
  <c r="M52" i="11"/>
  <c r="N52" i="11" s="1"/>
  <c r="L52" i="11"/>
  <c r="K52" i="11"/>
  <c r="H52" i="11"/>
  <c r="E52" i="11"/>
  <c r="M51" i="11"/>
  <c r="N51" i="11" s="1"/>
  <c r="L51" i="11"/>
  <c r="K51" i="11"/>
  <c r="H51" i="11"/>
  <c r="E51" i="11"/>
  <c r="A50" i="11"/>
  <c r="M48" i="11"/>
  <c r="L48" i="11"/>
  <c r="N48" i="11" s="1"/>
  <c r="K48" i="11"/>
  <c r="H48" i="11"/>
  <c r="E48" i="11"/>
  <c r="N47" i="11"/>
  <c r="M47" i="11"/>
  <c r="L47" i="11"/>
  <c r="K47" i="11"/>
  <c r="H47" i="11"/>
  <c r="E47" i="11"/>
  <c r="L46" i="11"/>
  <c r="J46" i="11"/>
  <c r="K46" i="11" s="1"/>
  <c r="I46" i="11"/>
  <c r="G46" i="11"/>
  <c r="H46" i="11" s="1"/>
  <c r="F46" i="11"/>
  <c r="D46" i="11"/>
  <c r="C46" i="11"/>
  <c r="M45" i="11"/>
  <c r="L45" i="11"/>
  <c r="N45" i="11" s="1"/>
  <c r="K45" i="11"/>
  <c r="H45" i="11"/>
  <c r="E45" i="11"/>
  <c r="N44" i="11"/>
  <c r="M44" i="11"/>
  <c r="L44" i="11"/>
  <c r="K44" i="11"/>
  <c r="H44" i="11"/>
  <c r="E44" i="11"/>
  <c r="M43" i="11"/>
  <c r="L43" i="11"/>
  <c r="N43" i="11" s="1"/>
  <c r="K43" i="11"/>
  <c r="H43" i="11"/>
  <c r="E43" i="11"/>
  <c r="M42" i="11"/>
  <c r="N42" i="11" s="1"/>
  <c r="L42" i="11"/>
  <c r="K42" i="11"/>
  <c r="H42" i="11"/>
  <c r="E42" i="11"/>
  <c r="J40" i="11"/>
  <c r="I40" i="11"/>
  <c r="K40" i="11" s="1"/>
  <c r="H40" i="11"/>
  <c r="G40" i="11"/>
  <c r="F40" i="11"/>
  <c r="D40" i="11"/>
  <c r="M40" i="11" s="1"/>
  <c r="C40" i="11"/>
  <c r="E40" i="11" s="1"/>
  <c r="M39" i="11"/>
  <c r="L39" i="11"/>
  <c r="K39" i="11"/>
  <c r="H39" i="11"/>
  <c r="E39" i="11"/>
  <c r="M38" i="11"/>
  <c r="N38" i="11" s="1"/>
  <c r="L38" i="11"/>
  <c r="K38" i="11"/>
  <c r="H38" i="11"/>
  <c r="E38" i="11"/>
  <c r="J36" i="11"/>
  <c r="I36" i="11"/>
  <c r="K36" i="11" s="1"/>
  <c r="H36" i="11"/>
  <c r="G36" i="11"/>
  <c r="F36" i="11"/>
  <c r="D36" i="11"/>
  <c r="M36" i="11" s="1"/>
  <c r="C36" i="11"/>
  <c r="E36" i="11" s="1"/>
  <c r="M35" i="11"/>
  <c r="L35" i="11"/>
  <c r="K35" i="11"/>
  <c r="H35" i="11"/>
  <c r="E35" i="11"/>
  <c r="M34" i="11"/>
  <c r="N34" i="11" s="1"/>
  <c r="L34" i="11"/>
  <c r="K34" i="11"/>
  <c r="H34" i="11"/>
  <c r="E34" i="11"/>
  <c r="M33" i="11"/>
  <c r="L33" i="11"/>
  <c r="N33" i="11" s="1"/>
  <c r="K33" i="11"/>
  <c r="H33" i="11"/>
  <c r="E33" i="11"/>
  <c r="N31" i="11"/>
  <c r="M31" i="11"/>
  <c r="L31" i="11"/>
  <c r="K31" i="11"/>
  <c r="H31" i="11"/>
  <c r="E31" i="11"/>
  <c r="L30" i="11"/>
  <c r="J30" i="11"/>
  <c r="J49" i="11" s="1"/>
  <c r="I30" i="11"/>
  <c r="K30" i="11" s="1"/>
  <c r="G30" i="11"/>
  <c r="G49" i="11" s="1"/>
  <c r="F30" i="11"/>
  <c r="H30" i="11" s="1"/>
  <c r="E30" i="11"/>
  <c r="D30" i="11"/>
  <c r="M30" i="11" s="1"/>
  <c r="C30" i="11"/>
  <c r="C49" i="11" s="1"/>
  <c r="M29" i="11"/>
  <c r="L29" i="11"/>
  <c r="N29" i="11" s="1"/>
  <c r="K29" i="11"/>
  <c r="H29" i="11"/>
  <c r="E29" i="11"/>
  <c r="N28" i="11"/>
  <c r="M28" i="11"/>
  <c r="L28" i="11"/>
  <c r="K28" i="11"/>
  <c r="H28" i="11"/>
  <c r="E28" i="11"/>
  <c r="A27" i="11"/>
  <c r="F26" i="11"/>
  <c r="M25" i="11"/>
  <c r="L25" i="11"/>
  <c r="N25" i="11" s="1"/>
  <c r="K25" i="11"/>
  <c r="H25" i="11"/>
  <c r="E25" i="11"/>
  <c r="M24" i="11"/>
  <c r="L24" i="11"/>
  <c r="N24" i="11" s="1"/>
  <c r="K24" i="11"/>
  <c r="H24" i="11"/>
  <c r="E24" i="11"/>
  <c r="M23" i="11"/>
  <c r="J23" i="11"/>
  <c r="I23" i="11"/>
  <c r="K23" i="11" s="1"/>
  <c r="G23" i="11"/>
  <c r="F23" i="11"/>
  <c r="H23" i="11" s="1"/>
  <c r="E23" i="11"/>
  <c r="D23" i="11"/>
  <c r="C23" i="11"/>
  <c r="L23" i="11" s="1"/>
  <c r="N23" i="11" s="1"/>
  <c r="M22" i="11"/>
  <c r="L22" i="11"/>
  <c r="N22" i="11" s="1"/>
  <c r="K22" i="11"/>
  <c r="H22" i="11"/>
  <c r="E22" i="11"/>
  <c r="M21" i="11"/>
  <c r="L21" i="11"/>
  <c r="N21" i="11" s="1"/>
  <c r="K21" i="11"/>
  <c r="H21" i="11"/>
  <c r="E21" i="11"/>
  <c r="N20" i="11"/>
  <c r="M20" i="11"/>
  <c r="L20" i="11"/>
  <c r="K20" i="11"/>
  <c r="H20" i="11"/>
  <c r="E20" i="11"/>
  <c r="M19" i="11"/>
  <c r="L19" i="11"/>
  <c r="N19" i="11" s="1"/>
  <c r="K19" i="11"/>
  <c r="H19" i="11"/>
  <c r="E19" i="11"/>
  <c r="J17" i="11"/>
  <c r="I17" i="11"/>
  <c r="G17" i="11"/>
  <c r="F17" i="11"/>
  <c r="H17" i="11" s="1"/>
  <c r="D17" i="11"/>
  <c r="M17" i="11" s="1"/>
  <c r="C17" i="11"/>
  <c r="E17" i="11" s="1"/>
  <c r="N16" i="11"/>
  <c r="M16" i="11"/>
  <c r="L16" i="11"/>
  <c r="K16" i="11"/>
  <c r="H16" i="11"/>
  <c r="E16" i="11"/>
  <c r="M15" i="11"/>
  <c r="L15" i="11"/>
  <c r="N15" i="11" s="1"/>
  <c r="K15" i="11"/>
  <c r="H15" i="11"/>
  <c r="E15" i="11"/>
  <c r="J13" i="11"/>
  <c r="I13" i="11"/>
  <c r="G13" i="11"/>
  <c r="F13" i="11"/>
  <c r="H13" i="11" s="1"/>
  <c r="D13" i="11"/>
  <c r="M13" i="11" s="1"/>
  <c r="C13" i="11"/>
  <c r="E13" i="11" s="1"/>
  <c r="N12" i="11"/>
  <c r="M12" i="11"/>
  <c r="L12" i="11"/>
  <c r="K12" i="11"/>
  <c r="H12" i="11"/>
  <c r="E12" i="11"/>
  <c r="M11" i="11"/>
  <c r="L11" i="11"/>
  <c r="N11" i="11" s="1"/>
  <c r="K11" i="11"/>
  <c r="H11" i="11"/>
  <c r="E11" i="11"/>
  <c r="M10" i="11"/>
  <c r="L10" i="11"/>
  <c r="N10" i="11" s="1"/>
  <c r="K10" i="11"/>
  <c r="H10" i="11"/>
  <c r="E10" i="11"/>
  <c r="M9" i="11"/>
  <c r="L9" i="11"/>
  <c r="N9" i="11" s="1"/>
  <c r="K9" i="11"/>
  <c r="M8" i="11"/>
  <c r="L8" i="11"/>
  <c r="N8" i="11" s="1"/>
  <c r="K8" i="11"/>
  <c r="H8" i="11"/>
  <c r="E8" i="11"/>
  <c r="J7" i="11"/>
  <c r="I7" i="11"/>
  <c r="G7" i="11"/>
  <c r="G26" i="11" s="1"/>
  <c r="G96" i="11" s="1"/>
  <c r="F7" i="11"/>
  <c r="H7" i="11" s="1"/>
  <c r="D7" i="11"/>
  <c r="D26" i="11" s="1"/>
  <c r="C7" i="11"/>
  <c r="C26" i="11" s="1"/>
  <c r="N6" i="11"/>
  <c r="M6" i="11"/>
  <c r="L6" i="11"/>
  <c r="K6" i="11"/>
  <c r="H6" i="11"/>
  <c r="E6" i="11"/>
  <c r="M5" i="11"/>
  <c r="L5" i="11"/>
  <c r="N5" i="11" s="1"/>
  <c r="K5" i="11"/>
  <c r="H5" i="11"/>
  <c r="E5" i="11"/>
  <c r="N81" i="10"/>
  <c r="L81" i="10"/>
  <c r="K81" i="10"/>
  <c r="H81" i="10"/>
  <c r="E81" i="10"/>
  <c r="N80" i="10"/>
  <c r="N82" i="10" s="1"/>
  <c r="K80" i="10"/>
  <c r="H80" i="10"/>
  <c r="E80" i="10"/>
  <c r="L79" i="10"/>
  <c r="K79" i="10"/>
  <c r="J79" i="10"/>
  <c r="I79" i="10"/>
  <c r="G79" i="10"/>
  <c r="G82" i="10" s="1"/>
  <c r="F79" i="10"/>
  <c r="D79" i="10"/>
  <c r="D82" i="10" s="1"/>
  <c r="C79" i="10"/>
  <c r="C82" i="10" s="1"/>
  <c r="N78" i="10"/>
  <c r="K78" i="10"/>
  <c r="H78" i="10"/>
  <c r="E78" i="10"/>
  <c r="M77" i="10"/>
  <c r="N77" i="10" s="1"/>
  <c r="K77" i="10"/>
  <c r="H77" i="10"/>
  <c r="E77" i="10"/>
  <c r="N76" i="10"/>
  <c r="K76" i="10"/>
  <c r="H76" i="10"/>
  <c r="E76" i="10"/>
  <c r="N75" i="10"/>
  <c r="N79" i="10" s="1"/>
  <c r="K75" i="10"/>
  <c r="H75" i="10"/>
  <c r="E75" i="10"/>
  <c r="E79" i="10" s="1"/>
  <c r="M73" i="10"/>
  <c r="L73" i="10"/>
  <c r="J73" i="10"/>
  <c r="I73" i="10"/>
  <c r="H73" i="10"/>
  <c r="G73" i="10"/>
  <c r="F73" i="10"/>
  <c r="D73" i="10"/>
  <c r="C73" i="10"/>
  <c r="N72" i="10"/>
  <c r="K72" i="10"/>
  <c r="H72" i="10"/>
  <c r="E72" i="10"/>
  <c r="E73" i="10" s="1"/>
  <c r="N71" i="10"/>
  <c r="N73" i="10" s="1"/>
  <c r="K71" i="10"/>
  <c r="K73" i="10" s="1"/>
  <c r="H71" i="10"/>
  <c r="E71" i="10"/>
  <c r="M69" i="10"/>
  <c r="L69" i="10"/>
  <c r="K69" i="10"/>
  <c r="J69" i="10"/>
  <c r="I69" i="10"/>
  <c r="G69" i="10"/>
  <c r="F69" i="10"/>
  <c r="F82" i="10" s="1"/>
  <c r="F83" i="10" s="1"/>
  <c r="D69" i="10"/>
  <c r="C69" i="10"/>
  <c r="N68" i="10"/>
  <c r="K68" i="10"/>
  <c r="H68" i="10"/>
  <c r="E68" i="10"/>
  <c r="N67" i="10"/>
  <c r="K67" i="10"/>
  <c r="H67" i="10"/>
  <c r="E67" i="10"/>
  <c r="N66" i="10"/>
  <c r="K66" i="10"/>
  <c r="H66" i="10"/>
  <c r="E66" i="10"/>
  <c r="N65" i="10"/>
  <c r="N69" i="10" s="1"/>
  <c r="K65" i="10"/>
  <c r="H65" i="10"/>
  <c r="E65" i="10"/>
  <c r="N64" i="10"/>
  <c r="K64" i="10"/>
  <c r="H64" i="10"/>
  <c r="E64" i="10"/>
  <c r="E69" i="10" s="1"/>
  <c r="E82" i="10" s="1"/>
  <c r="N62" i="10"/>
  <c r="M62" i="10"/>
  <c r="L62" i="10"/>
  <c r="K62" i="10"/>
  <c r="H62" i="10"/>
  <c r="E62" i="10"/>
  <c r="L61" i="10"/>
  <c r="J61" i="10"/>
  <c r="I61" i="10"/>
  <c r="G61" i="10"/>
  <c r="F61" i="10"/>
  <c r="D61" i="10"/>
  <c r="C61" i="10"/>
  <c r="N60" i="10"/>
  <c r="M60" i="10"/>
  <c r="L60" i="10"/>
  <c r="K60" i="10"/>
  <c r="H60" i="10"/>
  <c r="E60" i="10"/>
  <c r="N59" i="10"/>
  <c r="L59" i="10"/>
  <c r="K59" i="10"/>
  <c r="H59" i="10"/>
  <c r="E59" i="10"/>
  <c r="M58" i="10"/>
  <c r="N58" i="10" s="1"/>
  <c r="N61" i="10" s="1"/>
  <c r="L58" i="10"/>
  <c r="K58" i="10"/>
  <c r="H58" i="10"/>
  <c r="H61" i="10" s="1"/>
  <c r="E58" i="10"/>
  <c r="E61" i="10" s="1"/>
  <c r="G56" i="10"/>
  <c r="L55" i="10"/>
  <c r="K55" i="10"/>
  <c r="H55" i="10"/>
  <c r="E55" i="10"/>
  <c r="N54" i="10"/>
  <c r="K54" i="10"/>
  <c r="H54" i="10"/>
  <c r="E54" i="10"/>
  <c r="L53" i="10"/>
  <c r="J53" i="10"/>
  <c r="I53" i="10"/>
  <c r="G53" i="10"/>
  <c r="F53" i="10"/>
  <c r="F56" i="10" s="1"/>
  <c r="D53" i="10"/>
  <c r="D56" i="10" s="1"/>
  <c r="C53" i="10"/>
  <c r="N52" i="10"/>
  <c r="K52" i="10"/>
  <c r="H52" i="10"/>
  <c r="E52" i="10"/>
  <c r="N51" i="10"/>
  <c r="N53" i="10" s="1"/>
  <c r="M51" i="10"/>
  <c r="M53" i="10" s="1"/>
  <c r="M56" i="10" s="1"/>
  <c r="K51" i="10"/>
  <c r="H51" i="10"/>
  <c r="E51" i="10"/>
  <c r="N50" i="10"/>
  <c r="K50" i="10"/>
  <c r="H50" i="10"/>
  <c r="E50" i="10"/>
  <c r="N49" i="10"/>
  <c r="K49" i="10"/>
  <c r="K53" i="10" s="1"/>
  <c r="K56" i="10" s="1"/>
  <c r="H49" i="10"/>
  <c r="H53" i="10" s="1"/>
  <c r="E49" i="10"/>
  <c r="M47" i="10"/>
  <c r="L47" i="10"/>
  <c r="K47" i="10"/>
  <c r="J47" i="10"/>
  <c r="I47" i="10"/>
  <c r="I56" i="10" s="1"/>
  <c r="G47" i="10"/>
  <c r="F47" i="10"/>
  <c r="D47" i="10"/>
  <c r="C47" i="10"/>
  <c r="N46" i="10"/>
  <c r="K46" i="10"/>
  <c r="H46" i="10"/>
  <c r="H47" i="10" s="1"/>
  <c r="E46" i="10"/>
  <c r="N45" i="10"/>
  <c r="N47" i="10" s="1"/>
  <c r="K45" i="10"/>
  <c r="H45" i="10"/>
  <c r="E45" i="10"/>
  <c r="E47" i="10" s="1"/>
  <c r="M43" i="10"/>
  <c r="L43" i="10"/>
  <c r="J43" i="10"/>
  <c r="I43" i="10"/>
  <c r="G43" i="10"/>
  <c r="F43" i="10"/>
  <c r="E43" i="10"/>
  <c r="D43" i="10"/>
  <c r="C43" i="10"/>
  <c r="N42" i="10"/>
  <c r="K42" i="10"/>
  <c r="H42" i="10"/>
  <c r="E42" i="10"/>
  <c r="N41" i="10"/>
  <c r="K41" i="10"/>
  <c r="H41" i="10"/>
  <c r="E41" i="10"/>
  <c r="N40" i="10"/>
  <c r="K40" i="10"/>
  <c r="H40" i="10"/>
  <c r="E40" i="10"/>
  <c r="N39" i="10"/>
  <c r="K39" i="10"/>
  <c r="H39" i="10"/>
  <c r="E39" i="10"/>
  <c r="N38" i="10"/>
  <c r="N43" i="10" s="1"/>
  <c r="K38" i="10"/>
  <c r="K43" i="10" s="1"/>
  <c r="H38" i="10"/>
  <c r="H43" i="10" s="1"/>
  <c r="E38" i="10"/>
  <c r="M36" i="10"/>
  <c r="L36" i="10"/>
  <c r="N36" i="10" s="1"/>
  <c r="K36" i="10"/>
  <c r="H36" i="10"/>
  <c r="E36" i="10"/>
  <c r="M35" i="10"/>
  <c r="J35" i="10"/>
  <c r="I35" i="10"/>
  <c r="G35" i="10"/>
  <c r="F35" i="10"/>
  <c r="D35" i="10"/>
  <c r="C35" i="10"/>
  <c r="N34" i="10"/>
  <c r="M34" i="10"/>
  <c r="L34" i="10"/>
  <c r="K34" i="10"/>
  <c r="H34" i="10"/>
  <c r="E34" i="10"/>
  <c r="L33" i="10"/>
  <c r="N33" i="10" s="1"/>
  <c r="K33" i="10"/>
  <c r="K35" i="10" s="1"/>
  <c r="H33" i="10"/>
  <c r="E33" i="10"/>
  <c r="M32" i="10"/>
  <c r="L32" i="10"/>
  <c r="K32" i="10"/>
  <c r="H32" i="10"/>
  <c r="H35" i="10" s="1"/>
  <c r="E32" i="10"/>
  <c r="E35" i="10" s="1"/>
  <c r="N29" i="10"/>
  <c r="L29" i="10"/>
  <c r="K29" i="10"/>
  <c r="H29" i="10"/>
  <c r="E29" i="10"/>
  <c r="N28" i="10"/>
  <c r="K28" i="10"/>
  <c r="H28" i="10"/>
  <c r="E28" i="10"/>
  <c r="L27" i="10"/>
  <c r="J27" i="10"/>
  <c r="I27" i="10"/>
  <c r="G27" i="10"/>
  <c r="G30" i="10" s="1"/>
  <c r="F27" i="10"/>
  <c r="F30" i="10" s="1"/>
  <c r="D27" i="10"/>
  <c r="C27" i="10"/>
  <c r="N26" i="10"/>
  <c r="K26" i="10"/>
  <c r="H26" i="10"/>
  <c r="E26" i="10"/>
  <c r="E27" i="10" s="1"/>
  <c r="M25" i="10"/>
  <c r="N25" i="10" s="1"/>
  <c r="K25" i="10"/>
  <c r="H25" i="10"/>
  <c r="E25" i="10"/>
  <c r="N24" i="10"/>
  <c r="K24" i="10"/>
  <c r="H24" i="10"/>
  <c r="E24" i="10"/>
  <c r="N23" i="10"/>
  <c r="N27" i="10" s="1"/>
  <c r="K23" i="10"/>
  <c r="H23" i="10"/>
  <c r="H27" i="10" s="1"/>
  <c r="E23" i="10"/>
  <c r="M21" i="10"/>
  <c r="L21" i="10"/>
  <c r="J21" i="10"/>
  <c r="J30" i="10" s="1"/>
  <c r="I21" i="10"/>
  <c r="G21" i="10"/>
  <c r="F21" i="10"/>
  <c r="D21" i="10"/>
  <c r="C21" i="10"/>
  <c r="N20" i="10"/>
  <c r="N21" i="10" s="1"/>
  <c r="K20" i="10"/>
  <c r="H20" i="10"/>
  <c r="E20" i="10"/>
  <c r="N19" i="10"/>
  <c r="K19" i="10"/>
  <c r="K21" i="10" s="1"/>
  <c r="H19" i="10"/>
  <c r="H21" i="10" s="1"/>
  <c r="H30" i="10" s="1"/>
  <c r="E19" i="10"/>
  <c r="E21" i="10" s="1"/>
  <c r="M17" i="10"/>
  <c r="L17" i="10"/>
  <c r="J17" i="10"/>
  <c r="I17" i="10"/>
  <c r="G17" i="10"/>
  <c r="F17" i="10"/>
  <c r="E17" i="10"/>
  <c r="D17" i="10"/>
  <c r="C17" i="10"/>
  <c r="N16" i="10"/>
  <c r="K16" i="10"/>
  <c r="H16" i="10"/>
  <c r="E16" i="10"/>
  <c r="N15" i="10"/>
  <c r="K15" i="10"/>
  <c r="H15" i="10"/>
  <c r="E15" i="10"/>
  <c r="N14" i="10"/>
  <c r="K14" i="10"/>
  <c r="H14" i="10"/>
  <c r="E14" i="10"/>
  <c r="N13" i="10"/>
  <c r="K13" i="10"/>
  <c r="H13" i="10"/>
  <c r="E13" i="10"/>
  <c r="N12" i="10"/>
  <c r="N17" i="10" s="1"/>
  <c r="K12" i="10"/>
  <c r="H12" i="10"/>
  <c r="H17" i="10" s="1"/>
  <c r="E12" i="10"/>
  <c r="M10" i="10"/>
  <c r="N10" i="10" s="1"/>
  <c r="L10" i="10"/>
  <c r="K10" i="10"/>
  <c r="H10" i="10"/>
  <c r="E10" i="10"/>
  <c r="L9" i="10"/>
  <c r="J9" i="10"/>
  <c r="I9" i="10"/>
  <c r="H9" i="10"/>
  <c r="G9" i="10"/>
  <c r="F9" i="10"/>
  <c r="D9" i="10"/>
  <c r="C9" i="10"/>
  <c r="M8" i="10"/>
  <c r="L8" i="10"/>
  <c r="N8" i="10" s="1"/>
  <c r="K8" i="10"/>
  <c r="H8" i="10"/>
  <c r="E8" i="10"/>
  <c r="L7" i="10"/>
  <c r="N7" i="10" s="1"/>
  <c r="K7" i="10"/>
  <c r="H7" i="10"/>
  <c r="E7" i="10"/>
  <c r="M6" i="10"/>
  <c r="M9" i="10" s="1"/>
  <c r="L6" i="10"/>
  <c r="N6" i="10" s="1"/>
  <c r="N9" i="10" s="1"/>
  <c r="K6" i="10"/>
  <c r="K9" i="10" s="1"/>
  <c r="H6" i="10"/>
  <c r="E6" i="10"/>
  <c r="J18" i="8"/>
  <c r="F18" i="8"/>
  <c r="E18" i="8"/>
  <c r="E19" i="8" s="1"/>
  <c r="D18" i="8"/>
  <c r="J17" i="8"/>
  <c r="I17" i="8"/>
  <c r="H17" i="8"/>
  <c r="K17" i="8" s="1"/>
  <c r="G17" i="8"/>
  <c r="K16" i="8"/>
  <c r="J16" i="8"/>
  <c r="I16" i="8"/>
  <c r="H16" i="8"/>
  <c r="G16" i="8"/>
  <c r="J15" i="8"/>
  <c r="I15" i="8"/>
  <c r="H15" i="8"/>
  <c r="K15" i="8" s="1"/>
  <c r="G15" i="8"/>
  <c r="J14" i="8"/>
  <c r="I14" i="8"/>
  <c r="H14" i="8"/>
  <c r="K14" i="8" s="1"/>
  <c r="G14" i="8"/>
  <c r="J13" i="8"/>
  <c r="I13" i="8"/>
  <c r="H13" i="8"/>
  <c r="G13" i="8"/>
  <c r="G18" i="8" s="1"/>
  <c r="G10" i="8"/>
  <c r="G19" i="8" s="1"/>
  <c r="F10" i="8"/>
  <c r="F19" i="8" s="1"/>
  <c r="E10" i="8"/>
  <c r="D10" i="8"/>
  <c r="D19" i="8" s="1"/>
  <c r="K9" i="8"/>
  <c r="J9" i="8"/>
  <c r="I9" i="8"/>
  <c r="H9" i="8"/>
  <c r="G9" i="8"/>
  <c r="J8" i="8"/>
  <c r="I8" i="8"/>
  <c r="H8" i="8"/>
  <c r="K8" i="8" s="1"/>
  <c r="G8" i="8"/>
  <c r="J7" i="8"/>
  <c r="I7" i="8"/>
  <c r="I10" i="8" s="1"/>
  <c r="H7" i="8"/>
  <c r="K7" i="8" s="1"/>
  <c r="G7" i="8"/>
  <c r="J6" i="8"/>
  <c r="I6" i="8"/>
  <c r="H6" i="8"/>
  <c r="K6" i="8" s="1"/>
  <c r="G6" i="8"/>
  <c r="J5" i="8"/>
  <c r="J10" i="8" s="1"/>
  <c r="J19" i="8" s="1"/>
  <c r="I5" i="8"/>
  <c r="H5" i="8"/>
  <c r="G5" i="8"/>
  <c r="J11" i="7"/>
  <c r="I11" i="7"/>
  <c r="H11" i="7"/>
  <c r="F11" i="7"/>
  <c r="E11" i="7"/>
  <c r="D11" i="7"/>
  <c r="K10" i="7"/>
  <c r="G10" i="7"/>
  <c r="K9" i="7"/>
  <c r="G9" i="7"/>
  <c r="K8" i="7"/>
  <c r="G8" i="7"/>
  <c r="K7" i="7"/>
  <c r="G7" i="7"/>
  <c r="K6" i="7"/>
  <c r="G6" i="7"/>
  <c r="K5" i="7"/>
  <c r="K11" i="7" s="1"/>
  <c r="G5" i="7"/>
  <c r="G11" i="7" s="1"/>
  <c r="I17" i="6"/>
  <c r="H17" i="6"/>
  <c r="G17" i="6"/>
  <c r="J16" i="6"/>
  <c r="J15" i="6"/>
  <c r="I13" i="6"/>
  <c r="H13" i="6"/>
  <c r="G13" i="6"/>
  <c r="G18" i="6" s="1"/>
  <c r="J12" i="6"/>
  <c r="J11" i="6"/>
  <c r="J13" i="6" s="1"/>
  <c r="I10" i="6"/>
  <c r="H10" i="6"/>
  <c r="G10" i="6"/>
  <c r="J9" i="6"/>
  <c r="J8" i="6"/>
  <c r="J10" i="6" s="1"/>
  <c r="I7" i="6"/>
  <c r="I18" i="6" s="1"/>
  <c r="H7" i="6"/>
  <c r="H18" i="6" s="1"/>
  <c r="G7" i="6"/>
  <c r="J6" i="6"/>
  <c r="J5" i="6"/>
  <c r="J7" i="6" s="1"/>
  <c r="G12" i="5"/>
  <c r="G13" i="5" s="1"/>
  <c r="F12" i="5"/>
  <c r="E12" i="5"/>
  <c r="E13" i="5" s="1"/>
  <c r="D12" i="5"/>
  <c r="D13" i="5" s="1"/>
  <c r="G11" i="5"/>
  <c r="G10" i="5"/>
  <c r="F8" i="5"/>
  <c r="F13" i="5" s="1"/>
  <c r="E8" i="5"/>
  <c r="D8" i="5"/>
  <c r="G7" i="5"/>
  <c r="G6" i="5"/>
  <c r="G8" i="5" s="1"/>
  <c r="M28" i="4"/>
  <c r="L28" i="4"/>
  <c r="K28" i="4"/>
  <c r="J28" i="4"/>
  <c r="N27" i="4"/>
  <c r="M27" i="4"/>
  <c r="L27" i="4"/>
  <c r="L29" i="4" s="1"/>
  <c r="K27" i="4"/>
  <c r="K29" i="4" s="1"/>
  <c r="J27" i="4"/>
  <c r="J29" i="4" s="1"/>
  <c r="M23" i="4"/>
  <c r="L23" i="4"/>
  <c r="K23" i="4"/>
  <c r="N23" i="4" s="1"/>
  <c r="J23" i="4"/>
  <c r="M22" i="4"/>
  <c r="M24" i="4" s="1"/>
  <c r="L22" i="4"/>
  <c r="K22" i="4"/>
  <c r="J22" i="4"/>
  <c r="J24" i="4" s="1"/>
  <c r="M19" i="4"/>
  <c r="M18" i="4"/>
  <c r="L18" i="4"/>
  <c r="K18" i="4"/>
  <c r="N18" i="4" s="1"/>
  <c r="J18" i="4"/>
  <c r="M17" i="4"/>
  <c r="L17" i="4"/>
  <c r="L19" i="4" s="1"/>
  <c r="K17" i="4"/>
  <c r="J17" i="4"/>
  <c r="J19" i="4" s="1"/>
  <c r="J13" i="4"/>
  <c r="E13" i="4"/>
  <c r="L13" i="4" s="1"/>
  <c r="L14" i="4" s="1"/>
  <c r="L12" i="4"/>
  <c r="J12" i="4"/>
  <c r="J14" i="4" s="1"/>
  <c r="E12" i="4"/>
  <c r="M12" i="4" s="1"/>
  <c r="M7" i="4"/>
  <c r="L7" i="4"/>
  <c r="K7" i="4"/>
  <c r="N7" i="4" s="1"/>
  <c r="J7" i="4"/>
  <c r="J8" i="4" s="1"/>
  <c r="J30" i="4" s="1"/>
  <c r="E7" i="4"/>
  <c r="M6" i="4"/>
  <c r="M8" i="4" s="1"/>
  <c r="K6" i="4"/>
  <c r="J6" i="4"/>
  <c r="E6" i="4"/>
  <c r="L6" i="4" s="1"/>
  <c r="L8" i="4" s="1"/>
  <c r="J15" i="3"/>
  <c r="I15" i="3"/>
  <c r="H15" i="3"/>
  <c r="K15" i="3" s="1"/>
  <c r="F15" i="3"/>
  <c r="J14" i="3"/>
  <c r="I14" i="3"/>
  <c r="H14" i="3"/>
  <c r="K14" i="3" s="1"/>
  <c r="F14" i="3"/>
  <c r="J13" i="3"/>
  <c r="I13" i="3"/>
  <c r="H13" i="3"/>
  <c r="K13" i="3" s="1"/>
  <c r="F13" i="3"/>
  <c r="J12" i="3"/>
  <c r="I12" i="3"/>
  <c r="K12" i="3" s="1"/>
  <c r="H12" i="3"/>
  <c r="F12" i="3"/>
  <c r="J11" i="3"/>
  <c r="I11" i="3"/>
  <c r="H11" i="3"/>
  <c r="K11" i="3" s="1"/>
  <c r="F11" i="3"/>
  <c r="K10" i="3"/>
  <c r="J10" i="3"/>
  <c r="I10" i="3"/>
  <c r="H10" i="3"/>
  <c r="F10" i="3"/>
  <c r="J9" i="3"/>
  <c r="I9" i="3"/>
  <c r="H9" i="3"/>
  <c r="K9" i="3" s="1"/>
  <c r="F9" i="3"/>
  <c r="K8" i="3"/>
  <c r="J8" i="3"/>
  <c r="I8" i="3"/>
  <c r="H8" i="3"/>
  <c r="F8" i="3"/>
  <c r="J7" i="3"/>
  <c r="I7" i="3"/>
  <c r="H7" i="3"/>
  <c r="K7" i="3" s="1"/>
  <c r="F7" i="3"/>
  <c r="J6" i="3"/>
  <c r="I6" i="3"/>
  <c r="H6" i="3"/>
  <c r="K6" i="3" s="1"/>
  <c r="F6" i="3"/>
  <c r="J5" i="3"/>
  <c r="J16" i="3" s="1"/>
  <c r="I5" i="3"/>
  <c r="H5" i="3"/>
  <c r="F5" i="3"/>
  <c r="G20" i="2"/>
  <c r="G21" i="2" s="1"/>
  <c r="F20" i="2"/>
  <c r="E20" i="2"/>
  <c r="E21" i="2" s="1"/>
  <c r="L19" i="2"/>
  <c r="K19" i="2"/>
  <c r="J19" i="2"/>
  <c r="J20" i="2" s="1"/>
  <c r="J21" i="2" s="1"/>
  <c r="I19" i="2"/>
  <c r="H19" i="2"/>
  <c r="H20" i="2" s="1"/>
  <c r="H21" i="2" s="1"/>
  <c r="K18" i="2"/>
  <c r="K20" i="2" s="1"/>
  <c r="J18" i="2"/>
  <c r="I18" i="2"/>
  <c r="I20" i="2" s="1"/>
  <c r="H18" i="2"/>
  <c r="I16" i="2"/>
  <c r="G16" i="2"/>
  <c r="F16" i="2"/>
  <c r="E16" i="2"/>
  <c r="L15" i="2"/>
  <c r="K15" i="2"/>
  <c r="J15" i="2"/>
  <c r="J16" i="2" s="1"/>
  <c r="I15" i="2"/>
  <c r="H15" i="2"/>
  <c r="K14" i="2"/>
  <c r="K16" i="2" s="1"/>
  <c r="J14" i="2"/>
  <c r="I14" i="2"/>
  <c r="L14" i="2" s="1"/>
  <c r="L16" i="2" s="1"/>
  <c r="H14" i="2"/>
  <c r="H16" i="2" s="1"/>
  <c r="G12" i="2"/>
  <c r="F12" i="2"/>
  <c r="E12" i="2"/>
  <c r="K11" i="2"/>
  <c r="L11" i="2" s="1"/>
  <c r="J11" i="2"/>
  <c r="I11" i="2"/>
  <c r="H11" i="2"/>
  <c r="K10" i="2"/>
  <c r="J10" i="2"/>
  <c r="I10" i="2"/>
  <c r="H10" i="2"/>
  <c r="K9" i="2"/>
  <c r="J9" i="2"/>
  <c r="I9" i="2"/>
  <c r="L9" i="2" s="1"/>
  <c r="H9" i="2"/>
  <c r="K8" i="2"/>
  <c r="K12" i="2" s="1"/>
  <c r="J8" i="2"/>
  <c r="I8" i="2"/>
  <c r="H8" i="2"/>
  <c r="L7" i="2"/>
  <c r="K7" i="2"/>
  <c r="J7" i="2"/>
  <c r="J12" i="2" s="1"/>
  <c r="I7" i="2"/>
  <c r="I12" i="2" s="1"/>
  <c r="H7" i="2"/>
  <c r="H12" i="2" s="1"/>
  <c r="D22" i="1"/>
  <c r="C22" i="1"/>
  <c r="B22" i="1"/>
  <c r="E20" i="1"/>
  <c r="D20" i="1"/>
  <c r="D18" i="1"/>
  <c r="E17" i="1"/>
  <c r="D17" i="1"/>
  <c r="D16" i="1"/>
  <c r="E16" i="1" s="1"/>
  <c r="D15" i="1"/>
  <c r="E15" i="1" s="1"/>
  <c r="D14" i="1"/>
  <c r="E14" i="1" s="1"/>
  <c r="E12" i="1"/>
  <c r="D12" i="1"/>
  <c r="D11" i="1"/>
  <c r="E11" i="1" s="1"/>
  <c r="D10" i="1"/>
  <c r="E10" i="1" s="1"/>
  <c r="D8" i="1"/>
  <c r="E8" i="1" s="1"/>
  <c r="E7" i="1"/>
  <c r="D7" i="1"/>
  <c r="I19" i="8" l="1"/>
  <c r="L8" i="2"/>
  <c r="L18" i="2"/>
  <c r="L20" i="2" s="1"/>
  <c r="H16" i="3"/>
  <c r="N17" i="4"/>
  <c r="N19" i="4" s="1"/>
  <c r="M29" i="4"/>
  <c r="J17" i="6"/>
  <c r="J18" i="6" s="1"/>
  <c r="H18" i="8"/>
  <c r="I16" i="3"/>
  <c r="K5" i="3"/>
  <c r="K16" i="3" s="1"/>
  <c r="I18" i="8"/>
  <c r="K13" i="8"/>
  <c r="K18" i="8" s="1"/>
  <c r="I30" i="10"/>
  <c r="H69" i="10"/>
  <c r="M76" i="11"/>
  <c r="K76" i="11"/>
  <c r="L82" i="11"/>
  <c r="N82" i="11" s="1"/>
  <c r="H82" i="11"/>
  <c r="M92" i="11"/>
  <c r="K92" i="11"/>
  <c r="E53" i="11"/>
  <c r="L53" i="11"/>
  <c r="N53" i="11" s="1"/>
  <c r="N22" i="4"/>
  <c r="N24" i="4" s="1"/>
  <c r="K24" i="4"/>
  <c r="N28" i="4"/>
  <c r="H10" i="8"/>
  <c r="G83" i="10"/>
  <c r="N35" i="11"/>
  <c r="M46" i="11"/>
  <c r="N46" i="11" s="1"/>
  <c r="E46" i="11"/>
  <c r="L86" i="11"/>
  <c r="N86" i="11" s="1"/>
  <c r="H86" i="11"/>
  <c r="M13" i="4"/>
  <c r="M14" i="4" s="1"/>
  <c r="M30" i="4" s="1"/>
  <c r="K13" i="4"/>
  <c r="H79" i="10"/>
  <c r="H82" i="10" s="1"/>
  <c r="E6" i="1"/>
  <c r="K8" i="4"/>
  <c r="N6" i="4"/>
  <c r="N8" i="4" s="1"/>
  <c r="L24" i="4"/>
  <c r="L30" i="4" s="1"/>
  <c r="L30" i="10"/>
  <c r="J56" i="10"/>
  <c r="I82" i="10"/>
  <c r="I83" i="10" s="1"/>
  <c r="H26" i="11"/>
  <c r="L13" i="11"/>
  <c r="N13" i="11" s="1"/>
  <c r="K13" i="11"/>
  <c r="N39" i="11"/>
  <c r="D49" i="11"/>
  <c r="M49" i="11" s="1"/>
  <c r="C30" i="10"/>
  <c r="M27" i="10"/>
  <c r="M30" i="10" s="1"/>
  <c r="N32" i="10"/>
  <c r="N35" i="10" s="1"/>
  <c r="L35" i="10"/>
  <c r="H56" i="10"/>
  <c r="J82" i="10"/>
  <c r="J83" i="10" s="1"/>
  <c r="L17" i="11"/>
  <c r="N17" i="11" s="1"/>
  <c r="K17" i="11"/>
  <c r="I21" i="2"/>
  <c r="K5" i="8"/>
  <c r="E9" i="10"/>
  <c r="D30" i="10"/>
  <c r="D83" i="10" s="1"/>
  <c r="E30" i="10"/>
  <c r="N30" i="10"/>
  <c r="E53" i="10"/>
  <c r="E56" i="10" s="1"/>
  <c r="E83" i="10" s="1"/>
  <c r="K61" i="10"/>
  <c r="K82" i="10" s="1"/>
  <c r="K83" i="10" s="1"/>
  <c r="I26" i="11"/>
  <c r="L7" i="11"/>
  <c r="K7" i="11"/>
  <c r="N30" i="11"/>
  <c r="E69" i="11"/>
  <c r="L69" i="11"/>
  <c r="N69" i="11" s="1"/>
  <c r="M95" i="11"/>
  <c r="J95" i="11"/>
  <c r="K95" i="11" s="1"/>
  <c r="N29" i="4"/>
  <c r="L10" i="2"/>
  <c r="L12" i="2" s="1"/>
  <c r="K21" i="2"/>
  <c r="F21" i="2"/>
  <c r="K17" i="10"/>
  <c r="K27" i="10"/>
  <c r="K30" i="10" s="1"/>
  <c r="C56" i="10"/>
  <c r="C83" i="10" s="1"/>
  <c r="L56" i="10"/>
  <c r="N55" i="10"/>
  <c r="L82" i="10"/>
  <c r="J26" i="11"/>
  <c r="J96" i="11" s="1"/>
  <c r="E49" i="11"/>
  <c r="M59" i="11"/>
  <c r="H59" i="11"/>
  <c r="M63" i="11"/>
  <c r="H63" i="11"/>
  <c r="C72" i="11"/>
  <c r="D72" i="11"/>
  <c r="M72" i="11" s="1"/>
  <c r="C95" i="11"/>
  <c r="F49" i="11"/>
  <c r="H49" i="11" s="1"/>
  <c r="L76" i="11"/>
  <c r="N76" i="11" s="1"/>
  <c r="L92" i="11"/>
  <c r="N92" i="11" s="1"/>
  <c r="F72" i="11"/>
  <c r="H72" i="11" s="1"/>
  <c r="M79" i="10"/>
  <c r="K12" i="4"/>
  <c r="M61" i="10"/>
  <c r="E7" i="11"/>
  <c r="E26" i="11" s="1"/>
  <c r="M7" i="11"/>
  <c r="M26" i="11" s="1"/>
  <c r="M96" i="11" s="1"/>
  <c r="L36" i="11"/>
  <c r="N36" i="11" s="1"/>
  <c r="L40" i="11"/>
  <c r="N40" i="11" s="1"/>
  <c r="F95" i="11"/>
  <c r="H95" i="11" s="1"/>
  <c r="I49" i="11"/>
  <c r="K49" i="11" s="1"/>
  <c r="L59" i="11"/>
  <c r="N59" i="11" s="1"/>
  <c r="L63" i="11"/>
  <c r="K19" i="4"/>
  <c r="N13" i="4" l="1"/>
  <c r="E95" i="11"/>
  <c r="L95" i="11"/>
  <c r="N95" i="11" s="1"/>
  <c r="K26" i="11"/>
  <c r="K96" i="11" s="1"/>
  <c r="H96" i="11"/>
  <c r="K30" i="4"/>
  <c r="L26" i="11"/>
  <c r="N7" i="11"/>
  <c r="N26" i="11" s="1"/>
  <c r="L21" i="2"/>
  <c r="K10" i="8"/>
  <c r="K19" i="8" s="1"/>
  <c r="H19" i="8"/>
  <c r="K14" i="4"/>
  <c r="N12" i="4"/>
  <c r="E72" i="11"/>
  <c r="E96" i="11" s="1"/>
  <c r="L72" i="11"/>
  <c r="N72" i="11" s="1"/>
  <c r="N56" i="10"/>
  <c r="N83" i="10" s="1"/>
  <c r="I96" i="11"/>
  <c r="C96" i="11"/>
  <c r="F96" i="11"/>
  <c r="N63" i="11"/>
  <c r="L83" i="10"/>
  <c r="M82" i="10"/>
  <c r="M83" i="10" s="1"/>
  <c r="H83" i="10"/>
  <c r="D96" i="11"/>
  <c r="L49" i="11"/>
  <c r="N49" i="11" s="1"/>
  <c r="N14" i="4" l="1"/>
  <c r="N30" i="4" s="1"/>
  <c r="L96" i="11"/>
  <c r="N96" i="11"/>
</calcChain>
</file>

<file path=xl/sharedStrings.xml><?xml version="1.0" encoding="utf-8"?>
<sst xmlns="http://schemas.openxmlformats.org/spreadsheetml/2006/main" count="539" uniqueCount="211">
  <si>
    <t>肆、計畫經費需求</t>
  </si>
  <si>
    <t>一、開發總經費預算表</t>
  </si>
  <si>
    <t>金額單位：千元</t>
  </si>
  <si>
    <r>
      <rPr>
        <sz val="12"/>
        <color rgb="FF000000"/>
        <rFont val="標楷體"/>
        <family val="4"/>
        <charset val="136"/>
      </rPr>
      <t>會計科目</t>
    </r>
  </si>
  <si>
    <r>
      <rPr>
        <sz val="12"/>
        <color rgb="FF000000"/>
        <rFont val="標楷體"/>
        <family val="4"/>
        <charset val="136"/>
      </rPr>
      <t>補助款</t>
    </r>
  </si>
  <si>
    <r>
      <rPr>
        <sz val="12"/>
        <color rgb="FF000000"/>
        <rFont val="標楷體"/>
        <family val="4"/>
        <charset val="136"/>
      </rPr>
      <t>自籌款</t>
    </r>
  </si>
  <si>
    <r>
      <rPr>
        <sz val="12"/>
        <color rgb="FF000000"/>
        <rFont val="標楷體"/>
        <family val="4"/>
        <charset val="136"/>
      </rPr>
      <t>合計</t>
    </r>
  </si>
  <si>
    <t>%</t>
  </si>
  <si>
    <r>
      <t>1.</t>
    </r>
    <r>
      <rPr>
        <sz val="12"/>
        <color rgb="FF000000"/>
        <rFont val="標楷體"/>
        <family val="4"/>
        <charset val="136"/>
      </rPr>
      <t>創新或研究發展人員之人事費</t>
    </r>
  </si>
  <si>
    <r>
      <rPr>
        <sz val="12"/>
        <color rgb="FF000000"/>
        <rFont val="標楷體"/>
        <family val="4"/>
        <charset val="136"/>
      </rPr>
      <t>（</t>
    </r>
    <r>
      <rPr>
        <sz val="12"/>
        <color rgb="FF000000"/>
        <rFont val="Times New Roman"/>
        <family val="1"/>
      </rPr>
      <t>1</t>
    </r>
    <r>
      <rPr>
        <sz val="12"/>
        <color rgb="FF000000"/>
        <rFont val="標楷體"/>
        <family val="4"/>
        <charset val="136"/>
      </rPr>
      <t>）創新或研究發展人員</t>
    </r>
  </si>
  <si>
    <r>
      <rPr>
        <sz val="12"/>
        <color rgb="FF000000"/>
        <rFont val="標楷體"/>
        <family val="4"/>
        <charset val="136"/>
      </rPr>
      <t>（</t>
    </r>
    <r>
      <rPr>
        <sz val="12"/>
        <color rgb="FF000000"/>
        <rFont val="Times New Roman"/>
        <family val="1"/>
      </rPr>
      <t>2</t>
    </r>
    <r>
      <rPr>
        <sz val="12"/>
        <color rgb="FF000000"/>
        <rFont val="標楷體"/>
        <family val="4"/>
        <charset val="136"/>
      </rPr>
      <t>）新聘碩士</t>
    </r>
    <r>
      <rPr>
        <sz val="12"/>
        <color rgb="FF000000"/>
        <rFont val="Times New Roman"/>
        <family val="1"/>
      </rPr>
      <t>(</t>
    </r>
    <r>
      <rPr>
        <sz val="12"/>
        <color rgb="FF000000"/>
        <rFont val="標楷體"/>
        <family val="4"/>
        <charset val="136"/>
      </rPr>
      <t>含</t>
    </r>
    <r>
      <rPr>
        <sz val="12"/>
        <color rgb="FF000000"/>
        <rFont val="Times New Roman"/>
        <family val="1"/>
      </rPr>
      <t>)</t>
    </r>
    <r>
      <rPr>
        <sz val="12"/>
        <color rgb="FF000000"/>
        <rFont val="標楷體"/>
        <family val="4"/>
        <charset val="136"/>
      </rPr>
      <t>學歷以上之</t>
    </r>
    <r>
      <rPr>
        <sz val="12"/>
        <color rgb="FF000000"/>
        <rFont val="標楷體"/>
        <family val="4"/>
        <charset val="136"/>
      </rPr>
      <t xml:space="preserve">
          研發人員、</t>
    </r>
    <r>
      <rPr>
        <sz val="12"/>
        <color rgb="FF000000"/>
        <rFont val="Times New Roman"/>
        <family val="1"/>
      </rPr>
      <t xml:space="preserve"> </t>
    </r>
    <r>
      <rPr>
        <sz val="12"/>
        <color rgb="FF000000"/>
        <rFont val="標楷體"/>
        <family val="4"/>
        <charset val="136"/>
      </rPr>
      <t>國際研發人員</t>
    </r>
  </si>
  <si>
    <r>
      <rPr>
        <sz val="12"/>
        <color rgb="FF000000"/>
        <rFont val="標楷體"/>
        <family val="4"/>
        <charset val="136"/>
      </rPr>
      <t>（</t>
    </r>
    <r>
      <rPr>
        <sz val="12"/>
        <color rgb="FF000000"/>
        <rFont val="Times New Roman"/>
        <family val="1"/>
      </rPr>
      <t>3</t>
    </r>
    <r>
      <rPr>
        <sz val="12"/>
        <color rgb="FF000000"/>
        <rFont val="標楷體"/>
        <family val="4"/>
        <charset val="136"/>
      </rPr>
      <t>）顧問、專家費</t>
    </r>
  </si>
  <si>
    <t>小計</t>
  </si>
  <si>
    <r>
      <t>2.</t>
    </r>
    <r>
      <rPr>
        <sz val="12"/>
        <color rgb="FF000000"/>
        <rFont val="標楷體"/>
        <family val="4"/>
        <charset val="136"/>
      </rPr>
      <t>消耗性器材及原材料費</t>
    </r>
  </si>
  <si>
    <r>
      <t>3.</t>
    </r>
    <r>
      <rPr>
        <sz val="12"/>
        <color rgb="FF000000"/>
        <rFont val="標楷體"/>
        <family val="4"/>
        <charset val="136"/>
      </rPr>
      <t>創新或研究發展設備使用費</t>
    </r>
  </si>
  <si>
    <r>
      <t>4.</t>
    </r>
    <r>
      <rPr>
        <sz val="12"/>
        <color rgb="FF000000"/>
        <rFont val="標楷體"/>
        <family val="4"/>
        <charset val="136"/>
      </rPr>
      <t>創新或研究發展設備維護費</t>
    </r>
  </si>
  <si>
    <r>
      <t>5.</t>
    </r>
    <r>
      <rPr>
        <sz val="12"/>
        <color rgb="FF000000"/>
        <rFont val="標楷體"/>
        <family val="4"/>
        <charset val="136"/>
      </rPr>
      <t>無形資產之引進、委託研究或驗證費</t>
    </r>
  </si>
  <si>
    <r>
      <rPr>
        <sz val="12"/>
        <color rgb="FF000000"/>
        <rFont val="標楷體"/>
        <family val="4"/>
        <charset val="136"/>
      </rPr>
      <t>（</t>
    </r>
    <r>
      <rPr>
        <sz val="12"/>
        <color rgb="FF000000"/>
        <rFont val="Times New Roman"/>
        <family val="1"/>
      </rPr>
      <t>1</t>
    </r>
    <r>
      <rPr>
        <sz val="12"/>
        <color rgb="FF000000"/>
        <rFont val="標楷體"/>
        <family val="4"/>
        <charset val="136"/>
      </rPr>
      <t>）無形資產引進費</t>
    </r>
  </si>
  <si>
    <r>
      <rPr>
        <sz val="12"/>
        <color rgb="FF000000"/>
        <rFont val="標楷體"/>
        <family val="4"/>
        <charset val="136"/>
      </rPr>
      <t>（</t>
    </r>
    <r>
      <rPr>
        <sz val="12"/>
        <color rgb="FF000000"/>
        <rFont val="Times New Roman"/>
        <family val="1"/>
      </rPr>
      <t>2</t>
    </r>
    <r>
      <rPr>
        <sz val="12"/>
        <color rgb="FF000000"/>
        <rFont val="標楷體"/>
        <family val="4"/>
        <charset val="136"/>
      </rPr>
      <t>）委託研究費</t>
    </r>
  </si>
  <si>
    <t xml:space="preserve">     委託研究費-推廣活動</t>
  </si>
  <si>
    <t>（3）驗證費</t>
  </si>
  <si>
    <r>
      <t>6.</t>
    </r>
    <r>
      <rPr>
        <sz val="12"/>
        <color rgb="FF000000"/>
        <rFont val="標楷體"/>
        <family val="4"/>
        <charset val="136"/>
      </rPr>
      <t>國內差旅費</t>
    </r>
  </si>
  <si>
    <r>
      <rPr>
        <sz val="12"/>
        <color rgb="FF000000"/>
        <rFont val="Times New Roman"/>
        <family val="1"/>
      </rPr>
      <t>7.</t>
    </r>
    <r>
      <rPr>
        <sz val="12"/>
        <color rgb="FF000000"/>
        <rFont val="標楷體"/>
        <family val="4"/>
        <charset val="136"/>
      </rPr>
      <t>專利申請費</t>
    </r>
  </si>
  <si>
    <r>
      <rPr>
        <sz val="12"/>
        <color rgb="FF000000"/>
        <rFont val="標楷體"/>
        <family val="4"/>
        <charset val="136"/>
      </rPr>
      <t>開發總經費</t>
    </r>
  </si>
  <si>
    <r>
      <rPr>
        <sz val="12"/>
        <color rgb="FF000000"/>
        <rFont val="標楷體"/>
        <family val="4"/>
        <charset val="136"/>
      </rPr>
      <t>百分比</t>
    </r>
  </si>
  <si>
    <t>註：1.會計科目編列原則請參閱各分項經費說明，小數點下以4捨5入計算。</t>
  </si>
  <si>
    <t xml:space="preserve">    2.如為多家公司聯合申請，每家公司需另分別填列開發總經費預算表。</t>
  </si>
  <si>
    <t>二、各科目預算編列表(如為多家公司聯合申請，表2.1至表2.7每家公司應分別填列，並須增列彙總表)</t>
  </si>
  <si>
    <t>2.1創新或研究發展之人事費</t>
  </si>
  <si>
    <t>職務別</t>
  </si>
  <si>
    <t>平均月薪(A)</t>
  </si>
  <si>
    <t>人月數(B)</t>
  </si>
  <si>
    <t>人事費概算(A×B)</t>
  </si>
  <si>
    <t>備註</t>
  </si>
  <si>
    <t>年度</t>
  </si>
  <si>
    <t>合計</t>
  </si>
  <si>
    <t>一、創新或研究發展人員</t>
  </si>
  <si>
    <t>1.經理</t>
  </si>
  <si>
    <t>....課長</t>
  </si>
  <si>
    <t>2.經理</t>
  </si>
  <si>
    <t>....工程師</t>
  </si>
  <si>
    <t>二、新聘碩士(含)學歷以上之研發人員、 國際研發人員</t>
  </si>
  <si>
    <t>碩博士-待聘</t>
  </si>
  <si>
    <t>國際研發人員-待聘</t>
  </si>
  <si>
    <t>三、顧問、專家</t>
  </si>
  <si>
    <t>註：1.若有小量試產所需之人事費，請於備註欄說明。</t>
  </si>
  <si>
    <t xml:space="preserve">    2.顧問、專家費應說明顧問或國內外專家之姓名、工作內容及其對計畫之必要性，並提供其願任同意書附於計畫書中。</t>
  </si>
  <si>
    <t xml:space="preserve">    3.為鼓勵高階研發人才晉用，得編列新聘碩士(含)學歷以上人員之人事費，經審查同意並列入查核點者，其費用得100%由補助款支應(惟總補助比例仍不超過50%)。</t>
  </si>
  <si>
    <t xml:space="preserve">    4.申請單位如屬中小企業且擬新聘國際高階研發人才，得編列國際研發人員之人事費，經審查同意並列入查核點者，其費用得100%由補助款支應(惟總補助比例仍不超過50%)。</t>
  </si>
  <si>
    <t>2.2消耗性器材及原材料費</t>
  </si>
  <si>
    <t>項目</t>
  </si>
  <si>
    <t>單位</t>
  </si>
  <si>
    <t>預估需求數量</t>
  </si>
  <si>
    <t>預估
單價</t>
  </si>
  <si>
    <t>全程費用概算</t>
  </si>
  <si>
    <t>用途說明</t>
  </si>
  <si>
    <t>註：1.若有小量生產所需之消耗性器材及材料費，請於用途說明欄說明。
    2.本科目不含列入固定資產之設備科目。</t>
  </si>
  <si>
    <t>2.3創新或研究發展設備使用費</t>
  </si>
  <si>
    <t>設備名稱
(加註財產編號)</t>
  </si>
  <si>
    <t>計畫開始日時之帳面價值
A</t>
  </si>
  <si>
    <t>套數
B</t>
  </si>
  <si>
    <t>計算基礎
A×B/60</t>
  </si>
  <si>
    <t>投入月數</t>
  </si>
  <si>
    <t xml:space="preserve">金額 </t>
  </si>
  <si>
    <t>已有設備</t>
  </si>
  <si>
    <t>計畫新購設備名稱</t>
  </si>
  <si>
    <t>產地</t>
  </si>
  <si>
    <t>單套購置金額
A</t>
  </si>
  <si>
    <t xml:space="preserve">投入月數 </t>
  </si>
  <si>
    <t>金額</t>
  </si>
  <si>
    <t>國產/進口</t>
  </si>
  <si>
    <t>新購設備</t>
  </si>
  <si>
    <t>EDA Tool租金費用</t>
  </si>
  <si>
    <t>租用單位</t>
  </si>
  <si>
    <t>每月租金
A</t>
  </si>
  <si>
    <t>分攤比例 B
(分子/分母)</t>
  </si>
  <si>
    <t xml:space="preserve">投入月數 C </t>
  </si>
  <si>
    <t>金額(A*B*C)</t>
  </si>
  <si>
    <t>雲端設備租賃費</t>
  </si>
  <si>
    <t>頻寬費
(電信商名稱)</t>
  </si>
  <si>
    <t>每月流量費</t>
  </si>
  <si>
    <t>分攤比例 C
(分子/分母)</t>
  </si>
  <si>
    <t xml:space="preserve">投入月數 D </t>
  </si>
  <si>
    <t>金額(A*B*C*D)</t>
  </si>
  <si>
    <t>計費單位
(MB/GB)</t>
  </si>
  <si>
    <t>單位數
 A</t>
  </si>
  <si>
    <t>單價
 B</t>
  </si>
  <si>
    <t>合   計</t>
  </si>
  <si>
    <r>
      <rPr>
        <sz val="10"/>
        <color rgb="FF000000"/>
        <rFont val="標楷體"/>
        <family val="4"/>
        <charset val="136"/>
      </rPr>
      <t>註：</t>
    </r>
    <r>
      <rPr>
        <sz val="10"/>
        <color rgb="FF000000"/>
        <rFont val="Times New Roman"/>
        <family val="1"/>
      </rPr>
      <t>1.</t>
    </r>
    <r>
      <rPr>
        <sz val="10"/>
        <color rgb="FF000000"/>
        <rFont val="標楷體"/>
        <family val="4"/>
        <charset val="136"/>
      </rPr>
      <t>若有小量試產所需之研發設備使用費，請於用途說明欄說明。</t>
    </r>
  </si>
  <si>
    <r>
      <rPr>
        <sz val="10"/>
        <color rgb="FF000000"/>
        <rFont val="標楷體"/>
        <family val="4"/>
        <charset val="136"/>
      </rPr>
      <t>　　</t>
    </r>
    <r>
      <rPr>
        <sz val="10"/>
        <color rgb="FF000000"/>
        <rFont val="Times New Roman"/>
        <family val="1"/>
      </rPr>
      <t>2.</t>
    </r>
    <r>
      <rPr>
        <sz val="10"/>
        <color rgb="FF000000"/>
        <rFont val="標楷體"/>
        <family val="4"/>
        <charset val="136"/>
      </rPr>
      <t>新購設備之單套購置金額請列預計採購成本。</t>
    </r>
  </si>
  <si>
    <r>
      <rPr>
        <sz val="10"/>
        <color rgb="FF000000"/>
        <rFont val="標楷體"/>
        <family val="4"/>
        <charset val="136"/>
      </rPr>
      <t>　　</t>
    </r>
    <r>
      <rPr>
        <sz val="10"/>
        <color rgb="FF000000"/>
        <rFont val="Times New Roman"/>
        <family val="1"/>
      </rPr>
      <t>3.</t>
    </r>
    <r>
      <rPr>
        <sz val="10"/>
        <color rgb="FF000000"/>
        <rFont val="標楷體"/>
        <family val="4"/>
        <charset val="136"/>
      </rPr>
      <t>投入月數係依專案實際使用比例計算</t>
    </r>
    <r>
      <rPr>
        <sz val="10"/>
        <color rgb="FF000000"/>
        <rFont val="Times New Roman"/>
        <family val="1"/>
      </rPr>
      <t>(</t>
    </r>
    <r>
      <rPr>
        <sz val="10"/>
        <color rgb="FF000000"/>
        <rFont val="標楷體"/>
        <family val="4"/>
        <charset val="136"/>
      </rPr>
      <t>如當月投入比例</t>
    </r>
    <r>
      <rPr>
        <sz val="10"/>
        <color rgb="FF000000"/>
        <rFont val="Times New Roman"/>
        <family val="1"/>
      </rPr>
      <t>50%</t>
    </r>
    <r>
      <rPr>
        <sz val="10"/>
        <color rgb="FF000000"/>
        <rFont val="標楷體"/>
        <family val="4"/>
        <charset val="136"/>
      </rPr>
      <t>，投入月數則為</t>
    </r>
    <r>
      <rPr>
        <sz val="10"/>
        <color rgb="FF000000"/>
        <rFont val="Times New Roman"/>
        <family val="1"/>
      </rPr>
      <t>0.5)</t>
    </r>
    <r>
      <rPr>
        <sz val="10"/>
        <color rgb="FF000000"/>
        <rFont val="標楷體"/>
        <family val="4"/>
        <charset val="136"/>
      </rPr>
      <t>。</t>
    </r>
  </si>
  <si>
    <t>2.4創新或研究發展設備維護費</t>
  </si>
  <si>
    <t>設備名稱</t>
  </si>
  <si>
    <t>單套購置成本</t>
  </si>
  <si>
    <t>套數</t>
  </si>
  <si>
    <t>新增設備</t>
  </si>
  <si>
    <r>
      <rPr>
        <sz val="10"/>
        <color rgb="FF000000"/>
        <rFont val="標楷體"/>
        <family val="4"/>
        <charset val="136"/>
      </rPr>
      <t>註：</t>
    </r>
    <r>
      <rPr>
        <sz val="10"/>
        <color rgb="FF000000"/>
        <rFont val="Times New Roman"/>
        <family val="1"/>
      </rPr>
      <t>1.</t>
    </r>
    <r>
      <rPr>
        <sz val="10"/>
        <color rgb="FF000000"/>
        <rFont val="標楷體"/>
        <family val="4"/>
        <charset val="136"/>
      </rPr>
      <t>未編列設備使用費原則上不得報支設備維護費。</t>
    </r>
  </si>
  <si>
    <r>
      <rPr>
        <sz val="10"/>
        <color rgb="FF000000"/>
        <rFont val="標楷體"/>
        <family val="4"/>
        <charset val="136"/>
      </rPr>
      <t>　　</t>
    </r>
    <r>
      <rPr>
        <sz val="10"/>
        <color rgb="FF000000"/>
        <rFont val="Times New Roman"/>
        <family val="1"/>
      </rPr>
      <t>2.</t>
    </r>
    <r>
      <rPr>
        <sz val="10"/>
        <color rgb="FF000000"/>
        <rFont val="標楷體"/>
        <family val="4"/>
        <charset val="136"/>
      </rPr>
      <t>保固期內之設備於不得編列維護費用，爾後各年費用依維護合約按該設備於計畫之使用比例編列。</t>
    </r>
  </si>
  <si>
    <t>2.5無形資產之引進、委託研究或驗證費</t>
  </si>
  <si>
    <t>類別</t>
  </si>
  <si>
    <t>＊科專計畫成果</t>
  </si>
  <si>
    <t>項目名稱</t>
  </si>
  <si>
    <t>機構名稱</t>
  </si>
  <si>
    <t>是</t>
  </si>
  <si>
    <t>否</t>
  </si>
  <si>
    <t>無形資產引進</t>
  </si>
  <si>
    <t>委託研究</t>
  </si>
  <si>
    <t>委託研究-推廣活動</t>
  </si>
  <si>
    <t>驗證</t>
  </si>
  <si>
    <t>驗證項目</t>
  </si>
  <si>
    <t>單價</t>
  </si>
  <si>
    <r>
      <rPr>
        <sz val="10"/>
        <color rgb="FF000000"/>
        <rFont val="標楷體"/>
        <family val="4"/>
        <charset val="136"/>
      </rPr>
      <t>註：</t>
    </r>
    <r>
      <rPr>
        <sz val="10"/>
        <color rgb="FF000000"/>
        <rFont val="Times New Roman"/>
        <family val="1"/>
      </rPr>
      <t>1.</t>
    </r>
    <r>
      <rPr>
        <sz val="10"/>
        <color rgb="FF000000"/>
        <rFont val="標楷體"/>
        <family val="4"/>
        <charset val="136"/>
      </rPr>
      <t>編列驗證費請註明委外單位、用途及計價方式與預估金額。</t>
    </r>
  </si>
  <si>
    <r>
      <t xml:space="preserve">         2.</t>
    </r>
    <r>
      <rPr>
        <sz val="10"/>
        <color rgb="FF000000"/>
        <rFont val="標楷體"/>
        <family val="4"/>
        <charset val="136"/>
      </rPr>
      <t>推廣活動費用係專為執行開發計畫所做之推廣活動，編列於自籌款項，並以不超過計畫總經費比例</t>
    </r>
    <r>
      <rPr>
        <sz val="10"/>
        <color rgb="FF000000"/>
        <rFont val="Times New Roman"/>
        <family val="1"/>
      </rPr>
      <t>10%</t>
    </r>
    <r>
      <rPr>
        <sz val="10"/>
        <color rgb="FF000000"/>
        <rFont val="標楷體"/>
        <family val="4"/>
        <charset val="136"/>
      </rPr>
      <t>為原則。</t>
    </r>
  </si>
  <si>
    <r>
      <rPr>
        <b/>
        <sz val="10"/>
        <color rgb="FFFF0000"/>
        <rFont val="Times New Roman"/>
        <family val="1"/>
      </rPr>
      <t xml:space="preserve">         </t>
    </r>
    <r>
      <rPr>
        <b/>
        <u/>
        <sz val="10"/>
        <color rgb="FFFF0000"/>
        <rFont val="Times New Roman"/>
        <family val="1"/>
      </rPr>
      <t>3.</t>
    </r>
    <r>
      <rPr>
        <b/>
        <u/>
        <sz val="10"/>
        <color rgb="FFFF0000"/>
        <rFont val="標楷體"/>
        <family val="4"/>
        <charset val="136"/>
      </rPr>
      <t>申請公司自政府捐助之財團法人技轉曾受科技專案捐助或補助之研究成果，則該無形資產引進經費應編列於計畫自籌款。</t>
    </r>
  </si>
  <si>
    <t>2.6國內差旅費</t>
  </si>
  <si>
    <t>出差事由</t>
  </si>
  <si>
    <t>地區</t>
  </si>
  <si>
    <t>天數</t>
  </si>
  <si>
    <t>人次</t>
  </si>
  <si>
    <r>
      <t>註：所稱差旅費係指專為執行開發計畫需要，於計畫核准執行期間內，派遣本計畫之創新或研究發展人員</t>
    </r>
    <r>
      <rPr>
        <sz val="10"/>
        <color rgb="FF000000"/>
        <rFont val="Times New Roman"/>
        <family val="1"/>
      </rPr>
      <t>(</t>
    </r>
    <r>
      <rPr>
        <sz val="10"/>
        <color rgb="FF000000"/>
        <rFont val="標楷體"/>
        <family val="4"/>
        <charset val="136"/>
      </rPr>
      <t>不含顧問及專家</t>
    </r>
    <r>
      <rPr>
        <sz val="10"/>
        <color rgb="FF000000"/>
        <rFont val="Times New Roman"/>
        <family val="1"/>
      </rPr>
      <t>)</t>
    </r>
    <r>
      <rPr>
        <sz val="10"/>
        <color rgb="FF000000"/>
        <rFont val="標楷體"/>
        <family val="4"/>
        <charset val="136"/>
      </rPr>
      <t>，進行無形資產引進、委託研究或驗證，及因計畫開發所需至本計畫聯合執行廠商出差所發生之國內差旅費。</t>
    </r>
  </si>
  <si>
    <t>2.7專利申請費</t>
  </si>
  <si>
    <t>擬申請專利之研發成果名稱</t>
  </si>
  <si>
    <t>件數</t>
  </si>
  <si>
    <t>預估費用</t>
  </si>
  <si>
    <t>國內</t>
  </si>
  <si>
    <t>小          計</t>
  </si>
  <si>
    <t>國外</t>
  </si>
  <si>
    <t>申請國家</t>
  </si>
  <si>
    <t xml:space="preserve">         合          計</t>
  </si>
  <si>
    <t>註：</t>
  </si>
  <si>
    <r>
      <t xml:space="preserve">1.國內專利每案上限為新台幣3萬元，國外專利每案上限為新台幣10萬元，本科目編列於補助款，惟總補助比例仍不超過50%。
2.廠商須舉證因完成專利申請所發生之實際費用，經計畫查證認可該專利申請案確於計畫執行期間以研發成果所產出，則以該實際費用認列專利申請費。
</t>
    </r>
    <r>
      <rPr>
        <sz val="10"/>
        <color rgb="FFFF0000"/>
        <rFont val="標楷體"/>
        <family val="4"/>
        <charset val="136"/>
      </rPr>
      <t>3.本科目如有剩餘，不得變更至其他會計科目。</t>
    </r>
  </si>
  <si>
    <t>三、歲出預算分配表(如為多家公司聯合申請，除填列3.1彙總表外，應增列3.2每家公司彙總資料)</t>
  </si>
  <si>
    <t>3.1年度經費使用分配表</t>
  </si>
  <si>
    <t>會計科目</t>
  </si>
  <si>
    <t>年度
(  年  月 日至  年  月  日)</t>
  </si>
  <si>
    <t>總計</t>
  </si>
  <si>
    <t>補助款</t>
  </si>
  <si>
    <t>自籌款</t>
  </si>
  <si>
    <t>1.創新或研究發展人員之人事費</t>
  </si>
  <si>
    <t>（1）創新或研究發展人員</t>
  </si>
  <si>
    <t>（2）新聘碩士(含)學歷以上之研發人  
     員、國際研發人員</t>
  </si>
  <si>
    <t>（3）顧問、專家</t>
  </si>
  <si>
    <t>2.消耗性器材及原材料費</t>
  </si>
  <si>
    <t>3.創新或研究發展設備使用費</t>
  </si>
  <si>
    <t>（1）已有設備</t>
  </si>
  <si>
    <t>（2）新購設備</t>
  </si>
  <si>
    <t>（3）EDATool租金費用</t>
  </si>
  <si>
    <t>（4）雲端設備租賃費</t>
  </si>
  <si>
    <t>（5）頻寬費</t>
  </si>
  <si>
    <t>4.創新或研究發展設備維護費</t>
  </si>
  <si>
    <t>5.無形資產之引進、委託研究或驗證費</t>
  </si>
  <si>
    <t>（1）無形資產引進費</t>
  </si>
  <si>
    <t>（2）委託研究費</t>
  </si>
  <si>
    <t>6.國內差旅費</t>
  </si>
  <si>
    <t>7.專利申請費</t>
  </si>
  <si>
    <t>總開發經費</t>
  </si>
  <si>
    <t>百分比</t>
  </si>
  <si>
    <r>
      <rPr>
        <sz val="10"/>
        <color rgb="FF000000"/>
        <rFont val="標楷體"/>
        <family val="4"/>
        <charset val="136"/>
      </rPr>
      <t>註：</t>
    </r>
    <r>
      <rPr>
        <sz val="10"/>
        <color rgb="FF000000"/>
        <rFont val="Times New Roman"/>
        <family val="1"/>
      </rPr>
      <t>1.</t>
    </r>
    <r>
      <rPr>
        <sz val="10"/>
        <color rgb="FF000000"/>
        <rFont val="標楷體"/>
        <family val="4"/>
        <charset val="136"/>
      </rPr>
      <t>百分比</t>
    </r>
    <r>
      <rPr>
        <sz val="10"/>
        <color rgb="FF000000"/>
        <rFont val="Times New Roman"/>
        <family val="1"/>
      </rPr>
      <t>=</t>
    </r>
    <r>
      <rPr>
        <sz val="10"/>
        <color rgb="FF000000"/>
        <rFont val="標楷體"/>
        <family val="4"/>
        <charset val="136"/>
      </rPr>
      <t>各年度各款項</t>
    </r>
    <r>
      <rPr>
        <sz val="10"/>
        <color rgb="FF000000"/>
        <rFont val="Times New Roman"/>
        <family val="1"/>
      </rPr>
      <t>/</t>
    </r>
    <r>
      <rPr>
        <sz val="10"/>
        <color rgb="FF000000"/>
        <rFont val="標楷體"/>
        <family val="4"/>
        <charset val="136"/>
      </rPr>
      <t>合計。</t>
    </r>
  </si>
  <si>
    <r>
      <t xml:space="preserve">         2.</t>
    </r>
    <r>
      <rPr>
        <sz val="10"/>
        <color rgb="FF000000"/>
        <rFont val="標楷體"/>
        <family val="4"/>
        <charset val="136"/>
      </rPr>
      <t>總開發經費之自籌款須大於或等於總開發經費合計數之</t>
    </r>
    <r>
      <rPr>
        <sz val="10"/>
        <color rgb="FF000000"/>
        <rFont val="Times New Roman"/>
        <family val="1"/>
      </rPr>
      <t>50%</t>
    </r>
    <r>
      <rPr>
        <sz val="10"/>
        <color rgb="FF000000"/>
        <rFont val="標楷體"/>
        <family val="4"/>
        <charset val="136"/>
      </rPr>
      <t>。</t>
    </r>
  </si>
  <si>
    <r>
      <t xml:space="preserve">         3.</t>
    </r>
    <r>
      <rPr>
        <sz val="10"/>
        <color rgb="FFFF0000"/>
        <rFont val="標楷體"/>
        <family val="4"/>
        <charset val="136"/>
      </rPr>
      <t>為鼓勵高階研發人才晉用，得編列新聘碩士</t>
    </r>
    <r>
      <rPr>
        <sz val="10"/>
        <color rgb="FFFF0000"/>
        <rFont val="Times New Roman"/>
        <family val="1"/>
      </rPr>
      <t>(</t>
    </r>
    <r>
      <rPr>
        <sz val="10"/>
        <color rgb="FFFF0000"/>
        <rFont val="標楷體"/>
        <family val="4"/>
        <charset val="136"/>
      </rPr>
      <t>含</t>
    </r>
    <r>
      <rPr>
        <sz val="10"/>
        <color rgb="FFFF0000"/>
        <rFont val="Times New Roman"/>
        <family val="1"/>
      </rPr>
      <t>)</t>
    </r>
    <r>
      <rPr>
        <sz val="10"/>
        <color rgb="FFFF0000"/>
        <rFont val="標楷體"/>
        <family val="4"/>
        <charset val="136"/>
      </rPr>
      <t>學歷以上人員之人事費，經審查同意並列入查核點者，其費用得</t>
    </r>
    <r>
      <rPr>
        <sz val="10"/>
        <color rgb="FFFF0000"/>
        <rFont val="Times New Roman"/>
        <family val="1"/>
      </rPr>
      <t>100%</t>
    </r>
    <r>
      <rPr>
        <sz val="10"/>
        <color rgb="FFFF0000"/>
        <rFont val="標楷體"/>
        <family val="4"/>
        <charset val="136"/>
      </rPr>
      <t>由補助款支應</t>
    </r>
    <r>
      <rPr>
        <sz val="10"/>
        <color rgb="FFFF0000"/>
        <rFont val="Times New Roman"/>
        <family val="1"/>
      </rPr>
      <t>(</t>
    </r>
    <r>
      <rPr>
        <sz val="10"/>
        <color rgb="FFFF0000"/>
        <rFont val="標楷體"/>
        <family val="4"/>
        <charset val="136"/>
      </rPr>
      <t>惟總補助比例仍不超過</t>
    </r>
    <r>
      <rPr>
        <sz val="10"/>
        <color rgb="FFFF0000"/>
        <rFont val="Times New Roman"/>
        <family val="1"/>
      </rPr>
      <t>50%)</t>
    </r>
    <r>
      <rPr>
        <sz val="10"/>
        <color rgb="FFFF0000"/>
        <rFont val="標楷體"/>
        <family val="4"/>
        <charset val="136"/>
      </rPr>
      <t>。</t>
    </r>
  </si>
  <si>
    <r>
      <t xml:space="preserve">         4.</t>
    </r>
    <r>
      <rPr>
        <sz val="10"/>
        <color rgb="FFFF0000"/>
        <rFont val="標楷體"/>
        <family val="4"/>
        <charset val="136"/>
      </rPr>
      <t>申請單位如屬中小企業且擬新聘國際高階研發人才，得編列國際研發人員之人事費，經審查同意並列入查核點者，其費用得</t>
    </r>
    <r>
      <rPr>
        <sz val="10"/>
        <color rgb="FFFF0000"/>
        <rFont val="Times New Roman"/>
        <family val="1"/>
      </rPr>
      <t>100%</t>
    </r>
    <r>
      <rPr>
        <sz val="10"/>
        <color rgb="FFFF0000"/>
        <rFont val="標楷體"/>
        <family val="4"/>
        <charset val="136"/>
      </rPr>
      <t>由補助款支應</t>
    </r>
    <r>
      <rPr>
        <sz val="10"/>
        <color rgb="FFFF0000"/>
        <rFont val="Times New Roman"/>
        <family val="1"/>
      </rPr>
      <t>(</t>
    </r>
    <r>
      <rPr>
        <sz val="10"/>
        <color rgb="FFFF0000"/>
        <rFont val="標楷體"/>
        <family val="4"/>
        <charset val="136"/>
      </rPr>
      <t>惟總補助比例仍不超過</t>
    </r>
    <r>
      <rPr>
        <sz val="10"/>
        <color rgb="FFFF0000"/>
        <rFont val="Times New Roman"/>
        <family val="1"/>
      </rPr>
      <t>50%)</t>
    </r>
    <r>
      <rPr>
        <sz val="10"/>
        <color rgb="FFFF0000"/>
        <rFont val="標楷體"/>
        <family val="4"/>
        <charset val="136"/>
      </rPr>
      <t>。</t>
    </r>
  </si>
  <si>
    <r>
      <t xml:space="preserve">         5.</t>
    </r>
    <r>
      <rPr>
        <sz val="10"/>
        <color rgb="FFFF0000"/>
        <rFont val="標楷體"/>
        <family val="4"/>
        <charset val="136"/>
      </rPr>
      <t>專利申請費國內專利每案上限為新台幣</t>
    </r>
    <r>
      <rPr>
        <sz val="10"/>
        <color rgb="FFFF0000"/>
        <rFont val="Times New Roman"/>
        <family val="1"/>
      </rPr>
      <t>3</t>
    </r>
    <r>
      <rPr>
        <sz val="10"/>
        <color rgb="FFFF0000"/>
        <rFont val="標楷體"/>
        <family val="4"/>
        <charset val="136"/>
      </rPr>
      <t>萬元，國外專利每案上限為新台幣</t>
    </r>
    <r>
      <rPr>
        <sz val="10"/>
        <color rgb="FFFF0000"/>
        <rFont val="Times New Roman"/>
        <family val="1"/>
      </rPr>
      <t>10</t>
    </r>
    <r>
      <rPr>
        <sz val="10"/>
        <color rgb="FFFF0000"/>
        <rFont val="標楷體"/>
        <family val="4"/>
        <charset val="136"/>
      </rPr>
      <t>萬元，本科目編列於補助款，惟總補助比例仍不超過</t>
    </r>
    <r>
      <rPr>
        <sz val="10"/>
        <color rgb="FFFF0000"/>
        <rFont val="Times New Roman"/>
        <family val="1"/>
      </rPr>
      <t>50%</t>
    </r>
    <r>
      <rPr>
        <sz val="10"/>
        <color rgb="FFFF0000"/>
        <rFont val="標楷體"/>
        <family val="4"/>
        <charset val="136"/>
      </rPr>
      <t>。</t>
    </r>
  </si>
  <si>
    <r>
      <t xml:space="preserve">         6.</t>
    </r>
    <r>
      <rPr>
        <sz val="10"/>
        <color rgb="FFFF0000"/>
        <rFont val="標楷體"/>
        <family val="4"/>
        <charset val="136"/>
      </rPr>
      <t>推廣活動費用係專為執行開發計畫所做之推廣活動，編列於自籌款項，並以不超過計畫總經費比例</t>
    </r>
    <r>
      <rPr>
        <sz val="10"/>
        <color rgb="FFFF0000"/>
        <rFont val="Times New Roman"/>
        <family val="1"/>
      </rPr>
      <t>10%</t>
    </r>
    <r>
      <rPr>
        <sz val="10"/>
        <color rgb="FFFF0000"/>
        <rFont val="標楷體"/>
        <family val="4"/>
        <charset val="136"/>
      </rPr>
      <t>為原則。</t>
    </r>
  </si>
  <si>
    <t>3.2各公司各年度經費表(多家公司聯合申請須加填本表，單獨申請者免填)</t>
  </si>
  <si>
    <t>補助比例</t>
  </si>
  <si>
    <t>會計
年度</t>
  </si>
  <si>
    <t>A公司</t>
  </si>
  <si>
    <t>B公司</t>
  </si>
  <si>
    <t>C公司</t>
  </si>
  <si>
    <t>小  計</t>
  </si>
  <si>
    <t>合  計</t>
  </si>
  <si>
    <t>109年度</t>
  </si>
  <si>
    <t>(1)研究發展人員</t>
  </si>
  <si>
    <t>(2)新聘碩士(含)學歷以上之研發人
   員、國際研發人員</t>
  </si>
  <si>
    <t>(3)顧問、專家費</t>
  </si>
  <si>
    <t>小        計</t>
  </si>
  <si>
    <t>(1)已有設備</t>
  </si>
  <si>
    <t>(2)新購設備</t>
  </si>
  <si>
    <t>(3)EDA Tool租金費用</t>
  </si>
  <si>
    <t>(4)雲端設備租賃費</t>
  </si>
  <si>
    <t>(5)頻寬費</t>
  </si>
  <si>
    <t>(1)無形資產引進費</t>
  </si>
  <si>
    <t>(2)委託研究費</t>
  </si>
  <si>
    <t xml:space="preserve">   委託研究費-推廣活動</t>
  </si>
  <si>
    <t>(3)驗證費</t>
  </si>
  <si>
    <t>合        計</t>
  </si>
  <si>
    <t>110年度</t>
  </si>
  <si>
    <t xml:space="preserve">   委託研究-推廣活動</t>
  </si>
  <si>
    <t>111年度</t>
  </si>
  <si>
    <t xml:space="preserve">  委託研究-推廣活動</t>
  </si>
  <si>
    <t xml:space="preserve">         總        計</t>
  </si>
  <si>
    <r>
      <t>3.2</t>
    </r>
    <r>
      <rPr>
        <sz val="12"/>
        <color rgb="FF000000"/>
        <rFont val="標楷體"/>
        <family val="4"/>
        <charset val="136"/>
      </rPr>
      <t>各公司各年度經費表</t>
    </r>
    <r>
      <rPr>
        <sz val="12"/>
        <color rgb="FF000000"/>
        <rFont val="Times New Roman"/>
        <family val="1"/>
      </rPr>
      <t>(</t>
    </r>
    <r>
      <rPr>
        <sz val="12"/>
        <color rgb="FF000000"/>
        <rFont val="標楷體"/>
        <family val="4"/>
        <charset val="136"/>
      </rPr>
      <t>多家公司聯合申請須加填本表，單獨申請者免填</t>
    </r>
    <r>
      <rPr>
        <sz val="12"/>
        <color rgb="FF000000"/>
        <rFont val="Times New Roman"/>
        <family val="1"/>
      </rPr>
      <t>)</t>
    </r>
  </si>
  <si>
    <r>
      <rPr>
        <sz val="12"/>
        <color rgb="FF000000"/>
        <rFont val="標楷體"/>
        <family val="4"/>
        <charset val="136"/>
      </rPr>
      <t>單位：千元</t>
    </r>
  </si>
  <si>
    <r>
      <rPr>
        <sz val="12"/>
        <color rgb="FF000000"/>
        <rFont val="標楷體"/>
        <family val="4"/>
        <charset val="136"/>
      </rPr>
      <t>會計年度</t>
    </r>
  </si>
  <si>
    <r>
      <t>A</t>
    </r>
    <r>
      <rPr>
        <sz val="12"/>
        <color rgb="FF000000"/>
        <rFont val="標楷體"/>
        <family val="4"/>
        <charset val="136"/>
      </rPr>
      <t>公司</t>
    </r>
  </si>
  <si>
    <r>
      <t>B</t>
    </r>
    <r>
      <rPr>
        <sz val="12"/>
        <color rgb="FF000000"/>
        <rFont val="標楷體"/>
        <family val="4"/>
        <charset val="136"/>
      </rPr>
      <t>公司</t>
    </r>
  </si>
  <si>
    <r>
      <t>C</t>
    </r>
    <r>
      <rPr>
        <sz val="12"/>
        <color rgb="FF000000"/>
        <rFont val="標楷體"/>
        <family val="4"/>
        <charset val="136"/>
      </rPr>
      <t>公司</t>
    </r>
  </si>
  <si>
    <r>
      <rPr>
        <sz val="12"/>
        <color rgb="FF000000"/>
        <rFont val="標楷體"/>
        <family val="4"/>
        <charset val="136"/>
      </rPr>
      <t>總計</t>
    </r>
  </si>
  <si>
    <r>
      <rPr>
        <sz val="12"/>
        <color rgb="FF000000"/>
        <rFont val="標楷體"/>
        <family val="4"/>
        <charset val="136"/>
      </rPr>
      <t>小計</t>
    </r>
  </si>
  <si>
    <r>
      <t>1.</t>
    </r>
    <r>
      <rPr>
        <sz val="12"/>
        <color rgb="FF000000"/>
        <rFont val="標楷體"/>
        <family val="4"/>
        <charset val="136"/>
      </rPr>
      <t>創新或研究發展之人事費</t>
    </r>
  </si>
  <si>
    <r>
      <rPr>
        <sz val="12"/>
        <color rgb="FF000000"/>
        <rFont val="標楷體"/>
        <family val="4"/>
        <charset val="136"/>
      </rPr>
      <t>（</t>
    </r>
    <r>
      <rPr>
        <sz val="12"/>
        <color rgb="FF000000"/>
        <rFont val="Times New Roman"/>
        <family val="1"/>
      </rPr>
      <t>1</t>
    </r>
    <r>
      <rPr>
        <sz val="12"/>
        <color rgb="FF000000"/>
        <rFont val="標楷體"/>
        <family val="4"/>
        <charset val="136"/>
      </rPr>
      <t>）研發人員</t>
    </r>
  </si>
  <si>
    <r>
      <rPr>
        <sz val="12"/>
        <color rgb="FF000000"/>
        <rFont val="標楷體"/>
        <family val="4"/>
        <charset val="136"/>
      </rPr>
      <t>（</t>
    </r>
    <r>
      <rPr>
        <sz val="12"/>
        <color rgb="FF000000"/>
        <rFont val="Times New Roman"/>
        <family val="1"/>
      </rPr>
      <t>2</t>
    </r>
    <r>
      <rPr>
        <sz val="12"/>
        <color rgb="FF000000"/>
        <rFont val="標楷體"/>
        <family val="4"/>
        <charset val="136"/>
      </rPr>
      <t>）顧問、專家費</t>
    </r>
  </si>
  <si>
    <r>
      <rPr>
        <sz val="12"/>
        <color rgb="FF000000"/>
        <rFont val="標楷體"/>
        <family val="4"/>
        <charset val="136"/>
      </rPr>
      <t>（</t>
    </r>
    <r>
      <rPr>
        <sz val="12"/>
        <color rgb="FF000000"/>
        <rFont val="Times New Roman"/>
        <family val="1"/>
      </rPr>
      <t>1</t>
    </r>
    <r>
      <rPr>
        <sz val="12"/>
        <color rgb="FF000000"/>
        <rFont val="標楷體"/>
        <family val="4"/>
        <charset val="136"/>
      </rPr>
      <t>）已有設備</t>
    </r>
  </si>
  <si>
    <r>
      <rPr>
        <sz val="12"/>
        <color rgb="FF000000"/>
        <rFont val="標楷體"/>
        <family val="4"/>
        <charset val="136"/>
      </rPr>
      <t>（</t>
    </r>
    <r>
      <rPr>
        <sz val="12"/>
        <color rgb="FF000000"/>
        <rFont val="Times New Roman"/>
        <family val="1"/>
      </rPr>
      <t>2</t>
    </r>
    <r>
      <rPr>
        <sz val="12"/>
        <color rgb="FF000000"/>
        <rFont val="標楷體"/>
        <family val="4"/>
        <charset val="136"/>
      </rPr>
      <t>）新購設備</t>
    </r>
  </si>
  <si>
    <r>
      <rPr>
        <sz val="12"/>
        <color rgb="FF000000"/>
        <rFont val="標楷體"/>
        <family val="4"/>
        <charset val="136"/>
      </rPr>
      <t>（</t>
    </r>
    <r>
      <rPr>
        <sz val="12"/>
        <color rgb="FF000000"/>
        <rFont val="Times New Roman"/>
        <family val="1"/>
      </rPr>
      <t>3</t>
    </r>
    <r>
      <rPr>
        <sz val="12"/>
        <color rgb="FF000000"/>
        <rFont val="標楷體"/>
        <family val="4"/>
        <charset val="136"/>
      </rPr>
      <t>）</t>
    </r>
    <r>
      <rPr>
        <sz val="12"/>
        <color rgb="FF000000"/>
        <rFont val="Times New Roman"/>
        <family val="1"/>
      </rPr>
      <t>EDATool</t>
    </r>
    <r>
      <rPr>
        <sz val="12"/>
        <color rgb="FF000000"/>
        <rFont val="標楷體"/>
        <family val="4"/>
        <charset val="136"/>
      </rPr>
      <t>租金費</t>
    </r>
  </si>
  <si>
    <r>
      <t>5.</t>
    </r>
    <r>
      <rPr>
        <sz val="12"/>
        <color rgb="FF000000"/>
        <rFont val="標楷體"/>
        <family val="4"/>
        <charset val="136"/>
      </rPr>
      <t>技術引進、委託研究或驗證費</t>
    </r>
  </si>
  <si>
    <r>
      <rPr>
        <sz val="12"/>
        <color rgb="FF000000"/>
        <rFont val="標楷體"/>
        <family val="4"/>
        <charset val="136"/>
      </rPr>
      <t>（</t>
    </r>
    <r>
      <rPr>
        <sz val="12"/>
        <color rgb="FF000000"/>
        <rFont val="Times New Roman"/>
        <family val="1"/>
      </rPr>
      <t>1</t>
    </r>
    <r>
      <rPr>
        <sz val="12"/>
        <color rgb="FF000000"/>
        <rFont val="標楷體"/>
        <family val="4"/>
        <charset val="136"/>
      </rPr>
      <t>）技術引進</t>
    </r>
  </si>
  <si>
    <r>
      <rPr>
        <sz val="12"/>
        <color rgb="FF000000"/>
        <rFont val="標楷體"/>
        <family val="4"/>
        <charset val="136"/>
      </rPr>
      <t>（</t>
    </r>
    <r>
      <rPr>
        <sz val="12"/>
        <color rgb="FF000000"/>
        <rFont val="Times New Roman"/>
        <family val="1"/>
      </rPr>
      <t>3</t>
    </r>
    <r>
      <rPr>
        <sz val="12"/>
        <color rgb="FF000000"/>
        <rFont val="標楷體"/>
        <family val="4"/>
        <charset val="136"/>
      </rPr>
      <t>）委託研究</t>
    </r>
    <r>
      <rPr>
        <sz val="12"/>
        <color rgb="FF000000"/>
        <rFont val="Times New Roman"/>
        <family val="1"/>
      </rPr>
      <t>-</t>
    </r>
    <r>
      <rPr>
        <sz val="12"/>
        <color rgb="FF000000"/>
        <rFont val="標楷體"/>
        <family val="4"/>
        <charset val="136"/>
      </rPr>
      <t>計畫管理</t>
    </r>
  </si>
  <si>
    <r>
      <rPr>
        <sz val="12"/>
        <color rgb="FF000000"/>
        <rFont val="標楷體"/>
        <family val="4"/>
        <charset val="136"/>
      </rPr>
      <t>（</t>
    </r>
    <r>
      <rPr>
        <sz val="12"/>
        <color rgb="FF000000"/>
        <rFont val="Times New Roman"/>
        <family val="1"/>
      </rPr>
      <t>4</t>
    </r>
    <r>
      <rPr>
        <sz val="12"/>
        <color rgb="FF000000"/>
        <rFont val="標楷體"/>
        <family val="4"/>
        <charset val="136"/>
      </rPr>
      <t>）驗證費</t>
    </r>
  </si>
  <si>
    <r>
      <t>6.</t>
    </r>
    <r>
      <rPr>
        <sz val="12"/>
        <color rgb="FF000000"/>
        <rFont val="標楷體"/>
        <family val="4"/>
        <charset val="136"/>
      </rPr>
      <t>差旅費</t>
    </r>
  </si>
  <si>
    <r>
      <t>7.</t>
    </r>
    <r>
      <rPr>
        <sz val="12"/>
        <color rgb="FF000000"/>
        <rFont val="標楷體"/>
        <family val="4"/>
        <charset val="136"/>
      </rPr>
      <t>專利申請費</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</si>
</sst>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quot; &quot;#,##0.00&quot; &quot;;&quot; (&quot;#,##0.00&quot;)&quot;;&quot; -&quot;00&quot; &quot;;&quot; &quot;@&quot; &quot;"/>
    <numFmt numFmtId="177" formatCode="&quot; &quot;#,##0&quot; &quot;;&quot; (&quot;#,##0&quot;)&quot;;&quot; - &quot;;&quot; &quot;@&quot; &quot;"/>
    <numFmt numFmtId="178" formatCode="#,##0&quot; &quot;"/>
    <numFmt numFmtId="179" formatCode="#,##0&quot; &quot;;&quot;(&quot;#,##0&quot;)&quot;"/>
    <numFmt numFmtId="180" formatCode="&quot; &quot;#,##0.0&quot; &quot;;&quot; (&quot;#,##0.0&quot;)&quot;;&quot; - &quot;;&quot; &quot;@&quot; &quot;"/>
    <numFmt numFmtId="181" formatCode="&quot; &quot;#,##0&quot; &quot;;&quot;-&quot;#,##0&quot; &quot;;&quot; -&quot;00&quot; &quot;;&quot; &quot;@&quot; &quot;"/>
    <numFmt numFmtId="182" formatCode="#,##0&quot; &quot;;[Red]&quot;(&quot;#,##0&quot;)&quot;"/>
    <numFmt numFmtId="183" formatCode="0.0%"/>
    <numFmt numFmtId="184" formatCode="000&quot;年度&quot;"/>
    <numFmt numFmtId="185" formatCode="#,##0.0&quot; &quot;;[Red]&quot;(&quot;#,##0.0&quot;)&quot;"/>
    <numFmt numFmtId="186" formatCode="#,##0.0&quot; &quot;"/>
    <numFmt numFmtId="187" formatCode="#,##0.0&quot; &quot;;&quot;(&quot;#,##0.0&quot;)&quot;"/>
    <numFmt numFmtId="188" formatCode="&quot; &quot;#,##0.0&quot; &quot;;&quot; (&quot;#,##0.0&quot;)&quot;;&quot; -&quot;00&quot; &quot;;&quot; &quot;@&quot; &quot;"/>
    <numFmt numFmtId="189" formatCode="&quot; &quot;#,##0&quot; &quot;;&quot; (&quot;#,##0&quot;)&quot;;&quot; -&quot;00&quot; &quot;;&quot; &quot;@&quot; &quot;"/>
  </numFmts>
  <fonts count="24">
    <font>
      <sz val="12"/>
      <color rgb="FF000000"/>
      <name val="華康中楷體"/>
      <charset val="136"/>
    </font>
    <font>
      <sz val="12"/>
      <color rgb="FF000000"/>
      <name val="華康中楷體"/>
      <charset val="136"/>
    </font>
    <font>
      <sz val="14"/>
      <color rgb="FF000000"/>
      <name val="標楷體"/>
      <family val="4"/>
      <charset val="136"/>
    </font>
    <font>
      <sz val="12"/>
      <color rgb="FF000000"/>
      <name val="Times New Roman"/>
      <family val="1"/>
    </font>
    <font>
      <b/>
      <sz val="14"/>
      <color rgb="FF000000"/>
      <name val="Times New Roman"/>
      <family val="1"/>
    </font>
    <font>
      <sz val="12"/>
      <color rgb="FF000000"/>
      <name val="標楷體"/>
      <family val="4"/>
      <charset val="136"/>
    </font>
    <font>
      <b/>
      <sz val="12"/>
      <color rgb="FF000000"/>
      <name val="Times New Roman"/>
      <family val="1"/>
    </font>
    <font>
      <sz val="9"/>
      <name val="華康中楷體"/>
      <charset val="136"/>
    </font>
    <font>
      <b/>
      <sz val="14"/>
      <color rgb="FF000000"/>
      <name val="標楷體"/>
      <family val="4"/>
      <charset val="136"/>
    </font>
    <font>
      <b/>
      <sz val="12"/>
      <color rgb="FF000000"/>
      <name val="標楷體"/>
      <family val="4"/>
      <charset val="136"/>
    </font>
    <font>
      <sz val="10"/>
      <color rgb="FF000000"/>
      <name val="標楷體"/>
      <family val="4"/>
      <charset val="136"/>
    </font>
    <font>
      <sz val="11"/>
      <color rgb="FF000000"/>
      <name val="標楷體"/>
      <family val="4"/>
      <charset val="136"/>
    </font>
    <font>
      <sz val="10"/>
      <color rgb="FF000000"/>
      <name val="Times New Roman"/>
      <family val="1"/>
    </font>
    <font>
      <sz val="12"/>
      <color rgb="FFFF0000"/>
      <name val="標楷體"/>
      <family val="4"/>
      <charset val="136"/>
    </font>
    <font>
      <b/>
      <u/>
      <sz val="10"/>
      <color rgb="FFFF0000"/>
      <name val="Times New Roman"/>
      <family val="1"/>
    </font>
    <font>
      <b/>
      <sz val="10"/>
      <color rgb="FFFF0000"/>
      <name val="Times New Roman"/>
      <family val="1"/>
    </font>
    <font>
      <b/>
      <u/>
      <sz val="10"/>
      <color rgb="FFFF0000"/>
      <name val="標楷體"/>
      <family val="4"/>
      <charset val="136"/>
    </font>
    <font>
      <sz val="10"/>
      <color rgb="FFFF0000"/>
      <name val="標楷體"/>
      <family val="4"/>
      <charset val="136"/>
    </font>
    <font>
      <sz val="10"/>
      <color rgb="FFFF0000"/>
      <name val="Times New Roman"/>
      <family val="1"/>
    </font>
    <font>
      <sz val="12"/>
      <color rgb="FFFF0000"/>
      <name val="Times New Roman"/>
      <family val="1"/>
    </font>
    <font>
      <b/>
      <sz val="12"/>
      <color rgb="FFFF0000"/>
      <name val="標楷體"/>
      <family val="4"/>
      <charset val="136"/>
    </font>
    <font>
      <b/>
      <sz val="11"/>
      <color rgb="FF000000"/>
      <name val="標楷體"/>
      <family val="4"/>
      <charset val="136"/>
    </font>
    <font>
      <sz val="11"/>
      <color rgb="FFFF0000"/>
      <name val="標楷體"/>
      <family val="4"/>
      <charset val="136"/>
    </font>
    <font>
      <b/>
      <sz val="10"/>
      <color rgb="FF000000"/>
      <name val="標楷體"/>
      <family val="4"/>
      <charset val="136"/>
    </font>
  </fonts>
  <fills count="10">
    <fill>
      <patternFill patternType="none"/>
    </fill>
    <fill>
      <patternFill patternType="gray125"/>
    </fill>
    <fill>
      <patternFill patternType="solid">
        <fgColor rgb="FFCCFFFF"/>
        <bgColor rgb="FFCCFFFF"/>
      </patternFill>
    </fill>
    <fill>
      <patternFill patternType="solid">
        <fgColor rgb="FFCCC0DA"/>
        <bgColor rgb="FFCCC0DA"/>
      </patternFill>
    </fill>
    <fill>
      <patternFill patternType="solid">
        <fgColor rgb="FFFFFFCC"/>
        <bgColor rgb="FFFFFFCC"/>
      </patternFill>
    </fill>
    <fill>
      <patternFill patternType="solid">
        <fgColor rgb="FFFFFFFF"/>
        <bgColor rgb="FFFFFFFF"/>
      </patternFill>
    </fill>
    <fill>
      <patternFill patternType="solid">
        <fgColor rgb="FFFFFF99"/>
        <bgColor rgb="FFFFFF99"/>
      </patternFill>
    </fill>
    <fill>
      <patternFill patternType="solid">
        <fgColor rgb="FFFCD5B4"/>
        <bgColor rgb="FFFCD5B4"/>
      </patternFill>
    </fill>
    <fill>
      <patternFill patternType="solid">
        <fgColor rgb="FFFFFFC0"/>
        <bgColor rgb="FFFFFFC0"/>
      </patternFill>
    </fill>
    <fill>
      <patternFill patternType="solid">
        <fgColor rgb="FFCC9CCC"/>
        <bgColor rgb="FFCC9CCC"/>
      </patternFill>
    </fill>
  </fills>
  <borders count="25">
    <border>
      <left/>
      <right/>
      <top/>
      <bottom/>
      <diagonal/>
    </border>
    <border>
      <left/>
      <right/>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diagonalUp="1">
      <left style="thin">
        <color rgb="FF000000"/>
      </left>
      <right style="medium">
        <color rgb="FF000000"/>
      </right>
      <top style="thin">
        <color rgb="FF000000"/>
      </top>
      <bottom style="medium">
        <color rgb="FF000000"/>
      </bottom>
      <diagonal style="thin">
        <color rgb="FF000000"/>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diagonalUp="1">
      <left style="thin">
        <color rgb="FF000000"/>
      </left>
      <right style="thin">
        <color rgb="FF000000"/>
      </right>
      <top style="thin">
        <color rgb="FF000000"/>
      </top>
      <bottom style="thin">
        <color rgb="FF000000"/>
      </bottom>
      <diagonal style="thin">
        <color rgb="FF000000"/>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medium">
        <color rgb="FF000000"/>
      </right>
      <top style="thin">
        <color rgb="FF000000"/>
      </top>
      <bottom/>
      <diagonal/>
    </border>
    <border>
      <left style="thin">
        <color rgb="FF000000"/>
      </left>
      <right/>
      <top style="thin">
        <color rgb="FF000000"/>
      </top>
      <bottom style="medium">
        <color rgb="FF000000"/>
      </bottom>
      <diagonal/>
    </border>
    <border>
      <left style="medium">
        <color rgb="FF000000"/>
      </left>
      <right/>
      <top/>
      <bottom/>
      <diagonal/>
    </border>
  </borders>
  <cellStyleXfs count="4">
    <xf numFmtId="0" fontId="0" fillId="0" borderId="0"/>
    <xf numFmtId="176" fontId="1" fillId="0" borderId="0" applyFont="0" applyFill="0" applyBorder="0" applyAlignment="0" applyProtection="0"/>
    <xf numFmtId="177" fontId="1" fillId="0" borderId="0" applyFont="0" applyFill="0" applyBorder="0" applyAlignment="0" applyProtection="0"/>
    <xf numFmtId="9" fontId="1" fillId="0" borderId="0" applyFont="0" applyFill="0" applyBorder="0" applyAlignment="0" applyProtection="0"/>
  </cellStyleXfs>
  <cellXfs count="325">
    <xf numFmtId="0" fontId="0" fillId="0" borderId="0" xfId="0"/>
    <xf numFmtId="0" fontId="2" fillId="0" borderId="0" xfId="0" applyFont="1" applyAlignment="1" applyProtection="1">
      <alignment horizontal="justify"/>
    </xf>
    <xf numFmtId="0" fontId="3" fillId="0" borderId="0" xfId="0" applyFont="1" applyAlignment="1" applyProtection="1">
      <alignment horizontal="left" vertical="center"/>
    </xf>
    <xf numFmtId="180" fontId="3" fillId="0" borderId="0" xfId="2" applyNumberFormat="1" applyFont="1" applyAlignment="1">
      <alignment horizontal="left" vertical="center"/>
    </xf>
    <xf numFmtId="0" fontId="3" fillId="0" borderId="0" xfId="0" applyFont="1" applyAlignment="1" applyProtection="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180" fontId="3" fillId="0" borderId="4" xfId="2" applyNumberFormat="1" applyFont="1" applyBorder="1" applyAlignment="1">
      <alignment horizontal="center" vertical="center"/>
    </xf>
    <xf numFmtId="0" fontId="6" fillId="0" borderId="0" xfId="0" applyFont="1" applyAlignment="1">
      <alignment horizontal="left" vertical="center"/>
    </xf>
    <xf numFmtId="0" fontId="3" fillId="0" borderId="6" xfId="0" applyFont="1" applyBorder="1" applyAlignment="1" applyProtection="1">
      <alignment horizontal="left" vertical="center"/>
    </xf>
    <xf numFmtId="182" fontId="3" fillId="0" borderId="7" xfId="1" applyNumberFormat="1" applyFont="1" applyBorder="1" applyAlignment="1">
      <alignment horizontal="right" vertical="center"/>
    </xf>
    <xf numFmtId="9" fontId="3" fillId="0" borderId="8" xfId="2" applyNumberFormat="1" applyFont="1" applyBorder="1" applyAlignment="1">
      <alignment horizontal="center" vertical="center"/>
    </xf>
    <xf numFmtId="0" fontId="3" fillId="0" borderId="6" xfId="0" applyFont="1" applyBorder="1" applyAlignment="1" applyProtection="1">
      <alignment horizontal="left" vertical="center" wrapText="1"/>
    </xf>
    <xf numFmtId="0" fontId="5" fillId="2" borderId="6" xfId="0" applyFont="1" applyFill="1" applyBorder="1" applyAlignment="1" applyProtection="1">
      <alignment horizontal="center" vertical="center"/>
    </xf>
    <xf numFmtId="182" fontId="3" fillId="2" borderId="7" xfId="1" applyNumberFormat="1" applyFont="1" applyFill="1" applyBorder="1" applyAlignment="1">
      <alignment horizontal="right" vertical="center"/>
    </xf>
    <xf numFmtId="9" fontId="3" fillId="2" borderId="8" xfId="2" applyNumberFormat="1" applyFont="1" applyFill="1" applyBorder="1" applyAlignment="1">
      <alignment horizontal="center" vertical="center"/>
    </xf>
    <xf numFmtId="0" fontId="5" fillId="0" borderId="6" xfId="0" applyFont="1" applyBorder="1" applyAlignment="1" applyProtection="1">
      <alignment horizontal="left" vertical="center"/>
    </xf>
    <xf numFmtId="0" fontId="3" fillId="3" borderId="6" xfId="0" applyFont="1" applyFill="1" applyBorder="1" applyAlignment="1" applyProtection="1">
      <alignment horizontal="left" vertical="center"/>
    </xf>
    <xf numFmtId="182" fontId="3" fillId="3" borderId="7" xfId="1" applyNumberFormat="1" applyFont="1" applyFill="1" applyBorder="1" applyAlignment="1">
      <alignment horizontal="right" vertical="center"/>
    </xf>
    <xf numFmtId="9" fontId="3" fillId="3" borderId="8" xfId="0" applyNumberFormat="1" applyFont="1" applyFill="1" applyBorder="1" applyAlignment="1" applyProtection="1">
      <alignment horizontal="center" vertical="center"/>
    </xf>
    <xf numFmtId="0" fontId="3" fillId="0" borderId="9" xfId="0" applyFont="1" applyBorder="1" applyAlignment="1" applyProtection="1">
      <alignment horizontal="left" vertical="center"/>
    </xf>
    <xf numFmtId="9" fontId="3" fillId="0" borderId="10" xfId="0" applyNumberFormat="1" applyFont="1" applyBorder="1" applyAlignment="1" applyProtection="1">
      <alignment horizontal="center" vertical="center"/>
    </xf>
    <xf numFmtId="0" fontId="3" fillId="0" borderId="11" xfId="0" applyFont="1" applyBorder="1" applyAlignment="1" applyProtection="1">
      <alignment horizontal="center" vertical="center"/>
    </xf>
    <xf numFmtId="0" fontId="5" fillId="0" borderId="0" xfId="0" applyFont="1" applyFill="1" applyProtection="1"/>
    <xf numFmtId="0" fontId="3" fillId="0" borderId="0" xfId="0" applyFont="1" applyFill="1" applyProtection="1"/>
    <xf numFmtId="0" fontId="6" fillId="0" borderId="0" xfId="0" applyFont="1" applyFill="1"/>
    <xf numFmtId="0" fontId="3" fillId="0" borderId="0" xfId="0" applyFont="1" applyFill="1"/>
    <xf numFmtId="0" fontId="3" fillId="0" borderId="0" xfId="0" applyFont="1" applyAlignment="1">
      <alignment horizontal="center" vertical="center"/>
    </xf>
    <xf numFmtId="0" fontId="5" fillId="0" borderId="1" xfId="0" applyFont="1" applyFill="1" applyBorder="1" applyAlignment="1" applyProtection="1">
      <alignment horizontal="right" vertical="center"/>
    </xf>
    <xf numFmtId="0" fontId="3" fillId="0" borderId="5" xfId="0" applyFont="1" applyFill="1" applyBorder="1" applyAlignment="1" applyProtection="1">
      <alignment horizontal="left" vertical="center"/>
    </xf>
    <xf numFmtId="0" fontId="0" fillId="0" borderId="0" xfId="0" applyFill="1"/>
    <xf numFmtId="0" fontId="5" fillId="0" borderId="0" xfId="0" applyFont="1" applyFill="1" applyAlignment="1" applyProtection="1"/>
    <xf numFmtId="0" fontId="2" fillId="0" borderId="0" xfId="0" applyFont="1" applyAlignment="1">
      <alignment horizontal="left"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0" borderId="0" xfId="0" applyFont="1" applyAlignment="1">
      <alignment vertical="center"/>
    </xf>
    <xf numFmtId="184" fontId="5" fillId="0" borderId="7" xfId="0" applyNumberFormat="1" applyFont="1" applyFill="1" applyBorder="1" applyAlignment="1">
      <alignment horizontal="center" vertical="center"/>
    </xf>
    <xf numFmtId="0" fontId="5" fillId="0" borderId="7" xfId="0" applyFont="1" applyFill="1" applyBorder="1" applyAlignment="1">
      <alignment horizontal="center" vertical="center"/>
    </xf>
    <xf numFmtId="184" fontId="5" fillId="0" borderId="7" xfId="0" applyNumberFormat="1" applyFont="1" applyBorder="1" applyAlignment="1">
      <alignment horizontal="center" vertical="center"/>
    </xf>
    <xf numFmtId="0" fontId="5" fillId="0" borderId="7"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0" fontId="5" fillId="0" borderId="6" xfId="0" applyFont="1" applyFill="1" applyBorder="1" applyAlignment="1">
      <alignment vertical="center"/>
    </xf>
    <xf numFmtId="182" fontId="5" fillId="0" borderId="7" xfId="0" applyNumberFormat="1" applyFont="1" applyFill="1" applyBorder="1" applyAlignment="1">
      <alignment horizontal="right" vertical="center"/>
    </xf>
    <xf numFmtId="185" fontId="5" fillId="0" borderId="7" xfId="0" applyNumberFormat="1" applyFont="1" applyFill="1" applyBorder="1" applyAlignment="1">
      <alignment horizontal="right" vertical="center"/>
    </xf>
    <xf numFmtId="185" fontId="5" fillId="0" borderId="7" xfId="0" applyNumberFormat="1" applyFont="1" applyBorder="1" applyAlignment="1">
      <alignment horizontal="right" vertical="center"/>
    </xf>
    <xf numFmtId="185" fontId="5" fillId="0" borderId="7" xfId="1" applyNumberFormat="1" applyFont="1" applyBorder="1" applyAlignment="1">
      <alignment horizontal="right" vertical="center"/>
    </xf>
    <xf numFmtId="0" fontId="5" fillId="0" borderId="8" xfId="0" applyFont="1" applyBorder="1" applyAlignment="1">
      <alignment vertical="center"/>
    </xf>
    <xf numFmtId="185" fontId="9" fillId="2" borderId="7" xfId="1" applyNumberFormat="1" applyFont="1" applyFill="1" applyBorder="1" applyAlignment="1">
      <alignment horizontal="right" vertical="center"/>
    </xf>
    <xf numFmtId="0" fontId="5" fillId="0" borderId="0" xfId="0" applyFont="1" applyFill="1" applyAlignment="1">
      <alignment vertical="center"/>
    </xf>
    <xf numFmtId="179" fontId="5" fillId="4" borderId="6" xfId="1" applyNumberFormat="1" applyFont="1" applyFill="1" applyBorder="1" applyAlignment="1">
      <alignment horizontal="left" vertical="center"/>
    </xf>
    <xf numFmtId="179" fontId="5" fillId="4" borderId="7" xfId="1" applyNumberFormat="1" applyFont="1" applyFill="1" applyBorder="1" applyAlignment="1">
      <alignment horizontal="right" vertical="center"/>
    </xf>
    <xf numFmtId="185" fontId="9" fillId="4" borderId="7" xfId="1" applyNumberFormat="1" applyFont="1" applyFill="1" applyBorder="1" applyAlignment="1">
      <alignment horizontal="right" vertical="center"/>
    </xf>
    <xf numFmtId="0" fontId="5" fillId="0" borderId="8" xfId="0" applyFont="1" applyFill="1" applyBorder="1" applyAlignment="1">
      <alignment vertical="center"/>
    </xf>
    <xf numFmtId="0" fontId="5" fillId="0" borderId="7" xfId="0" applyFont="1" applyFill="1" applyBorder="1" applyAlignment="1">
      <alignment horizontal="right" vertical="center"/>
    </xf>
    <xf numFmtId="0" fontId="9" fillId="3" borderId="9" xfId="0" applyFont="1" applyFill="1" applyBorder="1" applyAlignment="1">
      <alignment horizontal="left" vertical="center"/>
    </xf>
    <xf numFmtId="0" fontId="9" fillId="3" borderId="10" xfId="0" applyFont="1" applyFill="1" applyBorder="1" applyAlignment="1">
      <alignment horizontal="left" vertical="center"/>
    </xf>
    <xf numFmtId="185" fontId="9" fillId="3" borderId="10" xfId="0" applyNumberFormat="1" applyFont="1" applyFill="1" applyBorder="1" applyAlignment="1">
      <alignment horizontal="right" vertical="center"/>
    </xf>
    <xf numFmtId="0" fontId="5" fillId="0" borderId="12" xfId="0" applyFont="1" applyBorder="1" applyAlignment="1">
      <alignment vertical="center"/>
    </xf>
    <xf numFmtId="0" fontId="10" fillId="0" borderId="0" xfId="0" applyFont="1"/>
    <xf numFmtId="0" fontId="5" fillId="0" borderId="0" xfId="0" applyFont="1" applyFill="1"/>
    <xf numFmtId="0" fontId="9" fillId="0" borderId="0" xfId="0" applyFont="1" applyFill="1"/>
    <xf numFmtId="0" fontId="2" fillId="0" borderId="0" xfId="0" applyFont="1" applyAlignment="1">
      <alignment horizontal="left" vertical="center"/>
    </xf>
    <xf numFmtId="0" fontId="5" fillId="0" borderId="1" xfId="0" applyFont="1" applyFill="1" applyBorder="1" applyAlignment="1">
      <alignment horizontal="right"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left" vertical="center"/>
    </xf>
    <xf numFmtId="179" fontId="9" fillId="2" borderId="6" xfId="1" applyNumberFormat="1" applyFont="1" applyFill="1" applyBorder="1" applyAlignment="1">
      <alignment horizontal="center" vertical="center"/>
    </xf>
    <xf numFmtId="0" fontId="8" fillId="0" borderId="0" xfId="0" applyFont="1" applyAlignment="1">
      <alignment horizontal="left"/>
    </xf>
    <xf numFmtId="0" fontId="9" fillId="0" borderId="0" xfId="0" applyFont="1" applyAlignment="1">
      <alignment horizontal="left"/>
    </xf>
    <xf numFmtId="0" fontId="5" fillId="0" borderId="3" xfId="0" applyFont="1" applyBorder="1" applyAlignment="1">
      <alignment horizontal="center" vertical="center" wrapText="1"/>
    </xf>
    <xf numFmtId="0" fontId="9" fillId="0" borderId="0" xfId="0" applyFont="1" applyAlignment="1">
      <alignment horizontal="left" vertical="center"/>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178" fontId="5" fillId="0" borderId="7" xfId="0" applyNumberFormat="1" applyFont="1" applyFill="1" applyBorder="1" applyAlignment="1">
      <alignment horizontal="right" vertical="center"/>
    </xf>
    <xf numFmtId="178" fontId="5" fillId="0" borderId="7" xfId="0" applyNumberFormat="1" applyFont="1" applyBorder="1" applyAlignment="1">
      <alignment horizontal="right" vertical="center"/>
    </xf>
    <xf numFmtId="186" fontId="5" fillId="0" borderId="7" xfId="0" applyNumberFormat="1" applyFont="1" applyFill="1" applyBorder="1" applyAlignment="1">
      <alignment vertical="center"/>
    </xf>
    <xf numFmtId="186" fontId="5" fillId="0" borderId="7" xfId="0" applyNumberFormat="1" applyFont="1" applyBorder="1" applyAlignment="1">
      <alignment horizontal="right" vertical="center"/>
    </xf>
    <xf numFmtId="0" fontId="5" fillId="0" borderId="0" xfId="0" applyFont="1" applyAlignment="1">
      <alignment horizontal="left"/>
    </xf>
    <xf numFmtId="186" fontId="9" fillId="3" borderId="10" xfId="0" applyNumberFormat="1" applyFont="1" applyFill="1" applyBorder="1" applyAlignment="1">
      <alignment horizontal="right" vertical="center"/>
    </xf>
    <xf numFmtId="0" fontId="5" fillId="0" borderId="13" xfId="0" applyFont="1" applyFill="1" applyBorder="1" applyAlignment="1">
      <alignment horizontal="left" vertical="center"/>
    </xf>
    <xf numFmtId="0" fontId="2" fillId="0" borderId="0" xfId="0" applyFont="1" applyAlignment="1">
      <alignment horizontal="left"/>
    </xf>
    <xf numFmtId="0" fontId="5" fillId="0" borderId="3" xfId="0" applyFont="1" applyFill="1" applyBorder="1" applyAlignment="1">
      <alignment horizontal="center" vertical="center" wrapText="1"/>
    </xf>
    <xf numFmtId="0" fontId="5" fillId="4" borderId="3" xfId="0" applyFont="1" applyFill="1" applyBorder="1" applyAlignment="1">
      <alignment horizontal="left" vertical="center"/>
    </xf>
    <xf numFmtId="0" fontId="9" fillId="3" borderId="9" xfId="0" applyFont="1" applyFill="1" applyBorder="1" applyAlignment="1">
      <alignment horizontal="center" vertical="center"/>
    </xf>
    <xf numFmtId="0" fontId="10" fillId="0" borderId="14" xfId="0" applyFont="1" applyFill="1" applyBorder="1" applyAlignment="1">
      <alignment horizontal="left" wrapText="1"/>
    </xf>
    <xf numFmtId="0" fontId="5" fillId="0" borderId="0" xfId="0" applyFont="1" applyAlignment="1">
      <alignment horizontal="left" vertical="center"/>
    </xf>
    <xf numFmtId="182" fontId="5" fillId="0" borderId="7" xfId="2" applyNumberFormat="1" applyFont="1" applyFill="1" applyBorder="1" applyAlignment="1">
      <alignment vertical="center"/>
    </xf>
    <xf numFmtId="178" fontId="5" fillId="0" borderId="7" xfId="0" applyNumberFormat="1" applyFont="1" applyFill="1" applyBorder="1" applyAlignment="1">
      <alignment horizontal="center" vertical="center"/>
    </xf>
    <xf numFmtId="186" fontId="5" fillId="0" borderId="7" xfId="0" applyNumberFormat="1" applyFont="1" applyFill="1" applyBorder="1" applyAlignment="1">
      <alignment horizontal="center" vertical="center"/>
    </xf>
    <xf numFmtId="185" fontId="5" fillId="0" borderId="7" xfId="1" applyNumberFormat="1" applyFont="1" applyBorder="1" applyAlignment="1">
      <alignment vertical="center"/>
    </xf>
    <xf numFmtId="0" fontId="5" fillId="0" borderId="8" xfId="0" applyFont="1" applyFill="1" applyBorder="1" applyAlignment="1">
      <alignment horizontal="left" vertical="center"/>
    </xf>
    <xf numFmtId="185" fontId="9" fillId="2" borderId="7" xfId="1" applyNumberFormat="1" applyFont="1" applyFill="1" applyBorder="1" applyAlignment="1"/>
    <xf numFmtId="185" fontId="9" fillId="2" borderId="7" xfId="1" applyNumberFormat="1" applyFont="1" applyFill="1" applyBorder="1" applyAlignment="1">
      <alignment horizontal="right"/>
    </xf>
    <xf numFmtId="0" fontId="5" fillId="6" borderId="15" xfId="0" applyFont="1" applyFill="1" applyBorder="1" applyAlignment="1">
      <alignment horizontal="center" vertical="center"/>
    </xf>
    <xf numFmtId="0" fontId="5" fillId="5" borderId="7" xfId="0" applyFont="1" applyFill="1" applyBorder="1" applyAlignment="1">
      <alignment horizontal="center" vertical="center" wrapText="1"/>
    </xf>
    <xf numFmtId="0" fontId="5" fillId="0" borderId="15" xfId="0" applyFont="1" applyFill="1" applyBorder="1" applyAlignment="1">
      <alignment horizontal="left" vertical="center"/>
    </xf>
    <xf numFmtId="182" fontId="5" fillId="0" borderId="7" xfId="0" applyNumberFormat="1" applyFont="1" applyFill="1" applyBorder="1" applyAlignment="1">
      <alignment vertical="center"/>
    </xf>
    <xf numFmtId="0" fontId="5" fillId="0" borderId="8" xfId="0" applyFont="1" applyFill="1" applyBorder="1" applyAlignment="1">
      <alignment horizontal="center" vertical="center"/>
    </xf>
    <xf numFmtId="178" fontId="10" fillId="0" borderId="7" xfId="0" applyNumberFormat="1" applyFont="1" applyFill="1" applyBorder="1" applyAlignment="1">
      <alignment horizontal="center" vertical="center"/>
    </xf>
    <xf numFmtId="0" fontId="5" fillId="5" borderId="7" xfId="0" applyFont="1" applyFill="1" applyBorder="1" applyAlignment="1">
      <alignment horizontal="center" vertical="center"/>
    </xf>
    <xf numFmtId="0" fontId="11" fillId="5" borderId="7" xfId="0" applyFont="1" applyFill="1" applyBorder="1" applyAlignment="1">
      <alignment horizontal="center" vertical="center" wrapText="1"/>
    </xf>
    <xf numFmtId="185" fontId="10" fillId="0" borderId="7" xfId="0" applyNumberFormat="1" applyFont="1" applyFill="1" applyBorder="1" applyAlignment="1">
      <alignment horizontal="center" vertical="center"/>
    </xf>
    <xf numFmtId="185" fontId="9" fillId="3" borderId="10" xfId="1" applyNumberFormat="1" applyFont="1" applyFill="1" applyBorder="1" applyAlignment="1">
      <alignment vertical="center"/>
    </xf>
    <xf numFmtId="0" fontId="12" fillId="0" borderId="0" xfId="0" applyFont="1" applyAlignment="1">
      <alignment horizontal="left"/>
    </xf>
    <xf numFmtId="0" fontId="5" fillId="0"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4" borderId="3" xfId="0" applyFont="1" applyFill="1" applyBorder="1" applyAlignment="1">
      <alignment horizontal="center" vertical="center"/>
    </xf>
    <xf numFmtId="0" fontId="0" fillId="0" borderId="6" xfId="0" applyFill="1" applyBorder="1"/>
    <xf numFmtId="185" fontId="5" fillId="0" borderId="7" xfId="1" applyNumberFormat="1" applyFont="1" applyFill="1" applyBorder="1" applyAlignment="1">
      <alignment vertical="center"/>
    </xf>
    <xf numFmtId="0" fontId="0" fillId="5" borderId="8" xfId="0" applyFill="1" applyBorder="1"/>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5" borderId="7" xfId="0" applyFont="1" applyFill="1" applyBorder="1" applyAlignment="1">
      <alignment horizontal="center" vertical="center" wrapText="1"/>
    </xf>
    <xf numFmtId="0" fontId="0" fillId="0" borderId="8" xfId="0" applyFill="1" applyBorder="1"/>
    <xf numFmtId="0" fontId="0" fillId="0" borderId="7" xfId="0" applyFill="1" applyBorder="1"/>
    <xf numFmtId="179" fontId="9" fillId="2" borderId="6" xfId="1" applyNumberFormat="1"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0" fillId="5" borderId="12" xfId="0" applyFill="1" applyBorder="1"/>
    <xf numFmtId="0" fontId="12" fillId="0" borderId="14" xfId="0" applyFont="1" applyFill="1" applyBorder="1" applyAlignment="1">
      <alignment horizontal="left" wrapText="1"/>
    </xf>
    <xf numFmtId="0" fontId="5" fillId="0" borderId="8" xfId="0" applyFont="1" applyBorder="1" applyAlignment="1">
      <alignment horizontal="center" vertical="center"/>
    </xf>
    <xf numFmtId="185" fontId="5" fillId="0" borderId="7" xfId="2" applyNumberFormat="1" applyFont="1" applyFill="1" applyBorder="1" applyAlignment="1">
      <alignment horizontal="right" vertical="center"/>
    </xf>
    <xf numFmtId="185" fontId="5" fillId="0" borderId="8" xfId="2" applyNumberFormat="1" applyFont="1" applyBorder="1" applyAlignment="1">
      <alignment horizontal="right" vertical="center"/>
    </xf>
    <xf numFmtId="185" fontId="9" fillId="2" borderId="8" xfId="1" applyNumberFormat="1" applyFont="1" applyFill="1" applyBorder="1" applyAlignment="1">
      <alignment horizontal="right" vertical="center"/>
    </xf>
    <xf numFmtId="185" fontId="5" fillId="0" borderId="8" xfId="0" applyNumberFormat="1" applyFont="1" applyBorder="1" applyAlignment="1">
      <alignment horizontal="right" vertical="center"/>
    </xf>
    <xf numFmtId="0" fontId="5" fillId="0" borderId="0" xfId="0" applyFont="1" applyAlignment="1">
      <alignment horizontal="right" vertical="center"/>
    </xf>
    <xf numFmtId="185" fontId="9" fillId="3" borderId="10" xfId="2" applyNumberFormat="1" applyFont="1" applyFill="1" applyBorder="1" applyAlignment="1">
      <alignment horizontal="right" vertical="center"/>
    </xf>
    <xf numFmtId="185" fontId="9" fillId="3" borderId="12" xfId="2" applyNumberFormat="1" applyFont="1" applyFill="1" applyBorder="1" applyAlignment="1">
      <alignment horizontal="right" vertical="center"/>
    </xf>
    <xf numFmtId="0" fontId="3" fillId="0" borderId="0" xfId="0" applyFont="1" applyAlignment="1">
      <alignment horizontal="left"/>
    </xf>
    <xf numFmtId="0" fontId="0" fillId="0" borderId="0" xfId="0"/>
    <xf numFmtId="0" fontId="5" fillId="0" borderId="4" xfId="0" applyFont="1" applyBorder="1" applyAlignment="1">
      <alignment horizontal="center" vertical="center" wrapText="1"/>
    </xf>
    <xf numFmtId="0" fontId="5" fillId="6" borderId="7" xfId="0" applyFont="1" applyFill="1" applyBorder="1" applyAlignment="1">
      <alignment horizontal="center" vertical="center" wrapText="1"/>
    </xf>
    <xf numFmtId="0" fontId="5" fillId="0" borderId="8" xfId="0" applyFont="1" applyBorder="1" applyAlignment="1">
      <alignment horizontal="center" vertical="center" wrapText="1"/>
    </xf>
    <xf numFmtId="0" fontId="13"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185" fontId="5" fillId="0" borderId="7" xfId="1" applyNumberFormat="1" applyFont="1" applyFill="1" applyBorder="1" applyAlignment="1">
      <alignment horizontal="right" vertical="center" wrapText="1"/>
    </xf>
    <xf numFmtId="185" fontId="5" fillId="0" borderId="8" xfId="1" applyNumberFormat="1" applyFont="1" applyFill="1" applyBorder="1" applyAlignment="1">
      <alignment horizontal="right" vertical="center" wrapText="1"/>
    </xf>
    <xf numFmtId="0" fontId="13" fillId="0" borderId="7" xfId="0" applyFont="1" applyFill="1" applyBorder="1" applyAlignment="1">
      <alignment horizontal="left" vertical="center" wrapText="1"/>
    </xf>
    <xf numFmtId="185" fontId="9" fillId="2" borderId="10" xfId="1" applyNumberFormat="1" applyFont="1" applyFill="1" applyBorder="1" applyAlignment="1">
      <alignment horizontal="right" vertical="center"/>
    </xf>
    <xf numFmtId="185" fontId="9" fillId="2" borderId="12" xfId="1" applyNumberFormat="1" applyFont="1" applyFill="1" applyBorder="1" applyAlignment="1">
      <alignment horizontal="right" vertical="center"/>
    </xf>
    <xf numFmtId="185" fontId="5" fillId="0" borderId="7" xfId="1" applyNumberFormat="1" applyFont="1" applyFill="1" applyBorder="1" applyAlignment="1">
      <alignment vertical="center" wrapText="1"/>
    </xf>
    <xf numFmtId="185" fontId="5" fillId="0" borderId="8" xfId="1" applyNumberFormat="1" applyFont="1" applyFill="1" applyBorder="1" applyAlignment="1">
      <alignment vertical="center" wrapText="1"/>
    </xf>
    <xf numFmtId="185" fontId="9" fillId="2" borderId="10" xfId="1" applyNumberFormat="1" applyFont="1" applyFill="1" applyBorder="1" applyAlignment="1">
      <alignment vertical="center"/>
    </xf>
    <xf numFmtId="185" fontId="9" fillId="2" borderId="12" xfId="1" applyNumberFormat="1" applyFont="1" applyFill="1" applyBorder="1" applyAlignment="1">
      <alignment vertical="center"/>
    </xf>
    <xf numFmtId="185" fontId="9" fillId="3" borderId="18" xfId="1" applyNumberFormat="1" applyFont="1" applyFill="1" applyBorder="1" applyAlignment="1">
      <alignment vertical="center" wrapText="1"/>
    </xf>
    <xf numFmtId="185" fontId="9" fillId="3" borderId="13" xfId="1" applyNumberFormat="1" applyFont="1" applyFill="1" applyBorder="1" applyAlignment="1">
      <alignment vertical="center" wrapText="1"/>
    </xf>
    <xf numFmtId="0" fontId="3" fillId="0" borderId="0" xfId="0" applyFont="1" applyFill="1" applyAlignment="1">
      <alignment horizontal="left"/>
    </xf>
    <xf numFmtId="0" fontId="5" fillId="6"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179" fontId="9" fillId="2" borderId="7" xfId="1" applyNumberFormat="1" applyFont="1" applyFill="1" applyBorder="1" applyAlignment="1">
      <alignment horizontal="center" vertical="center"/>
    </xf>
    <xf numFmtId="0" fontId="0" fillId="0" borderId="16" xfId="0" applyFill="1" applyBorder="1"/>
    <xf numFmtId="0" fontId="5" fillId="0" borderId="9" xfId="0" applyFont="1" applyFill="1" applyBorder="1" applyAlignment="1">
      <alignment horizontal="center" vertical="center" wrapText="1"/>
    </xf>
    <xf numFmtId="179" fontId="9" fillId="2" borderId="10" xfId="1" applyNumberFormat="1" applyFont="1" applyFill="1" applyBorder="1" applyAlignment="1">
      <alignment horizontal="center" vertical="center"/>
    </xf>
    <xf numFmtId="0" fontId="5" fillId="0" borderId="17"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12" fillId="0" borderId="0" xfId="0" applyFont="1" applyAlignment="1">
      <alignment horizontal="left" vertical="center" wrapText="1"/>
    </xf>
    <xf numFmtId="0" fontId="14" fillId="0" borderId="0" xfId="0" applyFont="1" applyAlignment="1">
      <alignment horizontal="left" vertical="center" wrapText="1"/>
    </xf>
    <xf numFmtId="0" fontId="5" fillId="0" borderId="6" xfId="0" applyFont="1" applyFill="1" applyBorder="1" applyAlignment="1">
      <alignment horizontal="left" vertical="center" wrapText="1"/>
    </xf>
    <xf numFmtId="178" fontId="5" fillId="0" borderId="7" xfId="0" applyNumberFormat="1" applyFont="1" applyFill="1" applyBorder="1" applyAlignment="1">
      <alignment horizontal="center" vertical="center" wrapText="1"/>
    </xf>
    <xf numFmtId="178" fontId="5" fillId="0" borderId="7" xfId="0" applyNumberFormat="1" applyFont="1" applyFill="1" applyBorder="1" applyAlignment="1">
      <alignment horizontal="right" vertical="center" wrapText="1"/>
    </xf>
    <xf numFmtId="187" fontId="5" fillId="0" borderId="7" xfId="1" applyNumberFormat="1" applyFont="1" applyFill="1" applyBorder="1" applyAlignment="1">
      <alignment vertical="center" wrapText="1"/>
    </xf>
    <xf numFmtId="187" fontId="5" fillId="0" borderId="8" xfId="1" applyNumberFormat="1" applyFont="1" applyFill="1" applyBorder="1" applyAlignment="1">
      <alignment horizontal="right" vertical="center" wrapText="1"/>
    </xf>
    <xf numFmtId="178" fontId="9" fillId="3" borderId="10" xfId="0" applyNumberFormat="1" applyFont="1" applyFill="1" applyBorder="1" applyAlignment="1">
      <alignment horizontal="right" vertical="center" wrapText="1"/>
    </xf>
    <xf numFmtId="187" fontId="9" fillId="3" borderId="10" xfId="1" applyNumberFormat="1" applyFont="1" applyFill="1" applyBorder="1" applyAlignment="1">
      <alignment vertical="center" wrapText="1"/>
    </xf>
    <xf numFmtId="187" fontId="9" fillId="3" borderId="12" xfId="1" applyNumberFormat="1" applyFont="1" applyFill="1" applyBorder="1" applyAlignment="1">
      <alignment horizontal="right" vertical="center" wrapText="1"/>
    </xf>
    <xf numFmtId="0" fontId="2" fillId="0" borderId="0" xfId="0" applyFont="1" applyAlignment="1">
      <alignment horizontal="left" vertical="center" wrapText="1"/>
    </xf>
    <xf numFmtId="0" fontId="5" fillId="0" borderId="1" xfId="0" applyFont="1" applyFill="1" applyBorder="1" applyAlignment="1">
      <alignment horizontal="right" vertical="center" wrapText="1"/>
    </xf>
    <xf numFmtId="0" fontId="10" fillId="0" borderId="14" xfId="0" applyFont="1" applyFill="1" applyBorder="1" applyAlignment="1">
      <alignment vertical="center" wrapText="1"/>
    </xf>
    <xf numFmtId="0" fontId="0" fillId="0" borderId="0" xfId="0" applyFill="1"/>
    <xf numFmtId="184" fontId="2" fillId="0" borderId="7" xfId="0" applyNumberFormat="1" applyFont="1" applyBorder="1" applyAlignment="1">
      <alignment horizontal="center" vertical="center"/>
    </xf>
    <xf numFmtId="184" fontId="2" fillId="0" borderId="8" xfId="0" applyNumberFormat="1" applyFont="1" applyBorder="1" applyAlignment="1">
      <alignment horizontal="center" vertical="center"/>
    </xf>
    <xf numFmtId="0" fontId="5" fillId="0" borderId="7" xfId="0" applyFont="1" applyFill="1" applyBorder="1" applyAlignment="1">
      <alignment vertical="center"/>
    </xf>
    <xf numFmtId="178" fontId="5" fillId="0" borderId="7" xfId="0" applyNumberFormat="1" applyFont="1" applyFill="1" applyBorder="1" applyAlignment="1">
      <alignment vertical="center"/>
    </xf>
    <xf numFmtId="186" fontId="5" fillId="0" borderId="7" xfId="0" applyNumberFormat="1" applyFont="1" applyBorder="1" applyAlignment="1">
      <alignment vertical="center"/>
    </xf>
    <xf numFmtId="186" fontId="5" fillId="0" borderId="19" xfId="0" applyNumberFormat="1" applyFont="1" applyBorder="1" applyAlignment="1">
      <alignment vertical="center"/>
    </xf>
    <xf numFmtId="186" fontId="5" fillId="0" borderId="8" xfId="0" applyNumberFormat="1" applyFont="1" applyFill="1" applyBorder="1" applyAlignment="1">
      <alignment vertical="center"/>
    </xf>
    <xf numFmtId="179" fontId="9" fillId="2" borderId="7" xfId="1" applyNumberFormat="1" applyFont="1" applyFill="1" applyBorder="1" applyAlignment="1">
      <alignment horizontal="right" vertical="center"/>
    </xf>
    <xf numFmtId="186" fontId="9" fillId="2" borderId="7" xfId="1" applyNumberFormat="1" applyFont="1" applyFill="1" applyBorder="1" applyAlignment="1">
      <alignment horizontal="right" vertical="center"/>
    </xf>
    <xf numFmtId="186" fontId="9" fillId="2" borderId="19" xfId="1" applyNumberFormat="1" applyFont="1" applyFill="1" applyBorder="1" applyAlignment="1">
      <alignment horizontal="right" vertical="center"/>
    </xf>
    <xf numFmtId="186" fontId="9" fillId="2" borderId="8" xfId="1" applyNumberFormat="1" applyFont="1" applyFill="1" applyBorder="1" applyAlignment="1">
      <alignment horizontal="right" vertical="center"/>
    </xf>
    <xf numFmtId="179" fontId="9" fillId="2" borderId="20" xfId="1" applyNumberFormat="1" applyFont="1" applyFill="1" applyBorder="1" applyAlignment="1">
      <alignment horizontal="right" vertical="center"/>
    </xf>
    <xf numFmtId="186" fontId="9" fillId="2" borderId="20" xfId="1" applyNumberFormat="1" applyFont="1" applyFill="1" applyBorder="1" applyAlignment="1">
      <alignment horizontal="right" vertical="center"/>
    </xf>
    <xf numFmtId="186" fontId="9" fillId="2" borderId="21" xfId="1" applyNumberFormat="1" applyFont="1" applyFill="1" applyBorder="1" applyAlignment="1">
      <alignment horizontal="right" vertical="center"/>
    </xf>
    <xf numFmtId="186" fontId="9" fillId="2" borderId="22" xfId="1" applyNumberFormat="1" applyFont="1" applyFill="1" applyBorder="1" applyAlignment="1">
      <alignment horizontal="right" vertical="center"/>
    </xf>
    <xf numFmtId="179" fontId="9" fillId="3" borderId="10" xfId="1" applyNumberFormat="1" applyFont="1" applyFill="1" applyBorder="1" applyAlignment="1">
      <alignment horizontal="right" vertical="center"/>
    </xf>
    <xf numFmtId="186" fontId="9" fillId="3" borderId="10" xfId="1" applyNumberFormat="1" applyFont="1" applyFill="1" applyBorder="1" applyAlignment="1">
      <alignment horizontal="right" vertical="center"/>
    </xf>
    <xf numFmtId="186" fontId="9" fillId="3" borderId="23" xfId="1" applyNumberFormat="1" applyFont="1" applyFill="1" applyBorder="1" applyAlignment="1">
      <alignment horizontal="right" vertical="center"/>
    </xf>
    <xf numFmtId="186" fontId="9" fillId="3" borderId="12" xfId="1" applyNumberFormat="1" applyFont="1" applyFill="1" applyBorder="1" applyAlignment="1">
      <alignment horizontal="right" vertical="center"/>
    </xf>
    <xf numFmtId="0" fontId="10" fillId="0" borderId="0" xfId="0" applyFont="1" applyAlignment="1">
      <alignment horizontal="justify" vertical="center"/>
    </xf>
    <xf numFmtId="0" fontId="0" fillId="0" borderId="0" xfId="0" applyAlignment="1">
      <alignment wrapText="1"/>
    </xf>
    <xf numFmtId="0" fontId="2" fillId="0" borderId="1" xfId="0" applyFont="1" applyFill="1" applyBorder="1" applyAlignment="1">
      <alignment horizontal="right" vertical="center"/>
    </xf>
    <xf numFmtId="0" fontId="0" fillId="0" borderId="2" xfId="0" applyFill="1" applyBorder="1"/>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6" xfId="0" applyFont="1" applyFill="1" applyBorder="1" applyAlignment="1">
      <alignment horizontal="center" vertical="center"/>
    </xf>
    <xf numFmtId="179" fontId="8" fillId="2" borderId="7" xfId="1" applyNumberFormat="1"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179" fontId="9" fillId="3" borderId="9" xfId="1" applyNumberFormat="1" applyFont="1" applyFill="1" applyBorder="1" applyAlignment="1">
      <alignment horizontal="center" vertical="center"/>
    </xf>
    <xf numFmtId="0" fontId="10" fillId="0" borderId="0" xfId="0" applyFont="1" applyAlignment="1">
      <alignment horizontal="left" vertical="center" wrapText="1"/>
    </xf>
    <xf numFmtId="0" fontId="2" fillId="0" borderId="0" xfId="0" applyFont="1" applyFill="1"/>
    <xf numFmtId="0" fontId="3" fillId="0" borderId="0" xfId="0" applyFont="1" applyFill="1" applyAlignment="1">
      <alignment horizontal="right"/>
    </xf>
    <xf numFmtId="0" fontId="5" fillId="0" borderId="0" xfId="0" applyFont="1" applyAlignment="1">
      <alignment horizontal="center" vertical="center" wrapText="1"/>
    </xf>
    <xf numFmtId="0" fontId="10" fillId="0" borderId="0" xfId="0" applyFont="1" applyAlignment="1">
      <alignment vertical="center" wrapText="1"/>
    </xf>
    <xf numFmtId="189" fontId="5" fillId="0" borderId="7" xfId="1" applyNumberFormat="1" applyFont="1" applyBorder="1" applyAlignment="1">
      <alignment horizontal="center" vertical="center"/>
    </xf>
    <xf numFmtId="189" fontId="5" fillId="0" borderId="8" xfId="1" applyNumberFormat="1" applyFont="1" applyBorder="1" applyAlignment="1">
      <alignment horizontal="center" vertical="center"/>
    </xf>
    <xf numFmtId="0" fontId="5" fillId="0" borderId="6" xfId="0" applyFont="1" applyBorder="1" applyAlignment="1">
      <alignment vertical="center"/>
    </xf>
    <xf numFmtId="188" fontId="5" fillId="0" borderId="7" xfId="1" applyNumberFormat="1" applyFont="1" applyBorder="1" applyAlignment="1">
      <alignment horizontal="right" vertical="center"/>
    </xf>
    <xf numFmtId="188" fontId="5" fillId="0" borderId="8" xfId="1" applyNumberFormat="1" applyFont="1" applyBorder="1" applyAlignment="1">
      <alignment horizontal="right" vertical="center"/>
    </xf>
    <xf numFmtId="0" fontId="5" fillId="0" borderId="0" xfId="0" applyFont="1" applyAlignment="1">
      <alignment vertical="center" wrapText="1"/>
    </xf>
    <xf numFmtId="0" fontId="5" fillId="0" borderId="6" xfId="0" applyFont="1" applyBorder="1" applyAlignment="1">
      <alignment vertical="center" wrapText="1"/>
    </xf>
    <xf numFmtId="188" fontId="13" fillId="7" borderId="7" xfId="1" applyNumberFormat="1" applyFont="1" applyFill="1" applyBorder="1" applyAlignment="1">
      <alignment horizontal="right" vertical="center"/>
    </xf>
    <xf numFmtId="0" fontId="9" fillId="2" borderId="6" xfId="0" applyFont="1" applyFill="1" applyBorder="1" applyAlignment="1">
      <alignment horizontal="center" vertical="center"/>
    </xf>
    <xf numFmtId="188" fontId="9" fillId="2" borderId="7" xfId="1" applyNumberFormat="1" applyFont="1" applyFill="1" applyBorder="1" applyAlignment="1">
      <alignment horizontal="right" vertical="center"/>
    </xf>
    <xf numFmtId="188" fontId="9" fillId="2" borderId="8" xfId="1" applyNumberFormat="1" applyFont="1" applyFill="1" applyBorder="1" applyAlignment="1">
      <alignment horizontal="right" vertical="center"/>
    </xf>
    <xf numFmtId="0" fontId="5" fillId="0" borderId="6" xfId="0" applyFont="1" applyBorder="1" applyAlignment="1">
      <alignment horizontal="left" vertical="center"/>
    </xf>
    <xf numFmtId="189" fontId="5" fillId="0" borderId="0" xfId="0" applyNumberFormat="1" applyFont="1" applyAlignment="1">
      <alignment vertical="center"/>
    </xf>
    <xf numFmtId="0" fontId="9" fillId="2" borderId="7" xfId="1" applyNumberFormat="1" applyFont="1" applyFill="1" applyBorder="1" applyAlignment="1">
      <alignment horizontal="right" vertical="center"/>
    </xf>
    <xf numFmtId="0" fontId="5" fillId="0" borderId="24" xfId="0" applyFont="1" applyFill="1" applyBorder="1" applyAlignment="1">
      <alignment horizontal="left"/>
    </xf>
    <xf numFmtId="188" fontId="5" fillId="2" borderId="7" xfId="1" applyNumberFormat="1" applyFont="1" applyFill="1" applyBorder="1" applyAlignment="1">
      <alignment horizontal="right" vertical="center"/>
    </xf>
    <xf numFmtId="188" fontId="5" fillId="2" borderId="8" xfId="1" applyNumberFormat="1" applyFont="1" applyFill="1" applyBorder="1" applyAlignment="1">
      <alignment horizontal="right" vertical="center"/>
    </xf>
    <xf numFmtId="188" fontId="5" fillId="0" borderId="7" xfId="1" applyNumberFormat="1" applyFont="1" applyBorder="1" applyAlignment="1">
      <alignment vertical="center"/>
    </xf>
    <xf numFmtId="0" fontId="9" fillId="3" borderId="6" xfId="0" applyFont="1" applyFill="1" applyBorder="1" applyAlignment="1">
      <alignment horizontal="center" vertical="center"/>
    </xf>
    <xf numFmtId="188" fontId="9" fillId="3" borderId="7" xfId="1" applyNumberFormat="1" applyFont="1" applyFill="1" applyBorder="1" applyAlignment="1">
      <alignment horizontal="right" vertical="center"/>
    </xf>
    <xf numFmtId="188" fontId="9" fillId="3" borderId="8" xfId="1" applyNumberFormat="1" applyFont="1" applyFill="1" applyBorder="1" applyAlignment="1">
      <alignment horizontal="right" vertical="center"/>
    </xf>
    <xf numFmtId="180" fontId="5" fillId="0" borderId="0" xfId="2" applyNumberFormat="1" applyFont="1" applyAlignment="1">
      <alignment vertical="center"/>
    </xf>
    <xf numFmtId="9" fontId="5" fillId="0" borderId="0" xfId="3" applyFont="1" applyAlignment="1">
      <alignment vertical="center"/>
    </xf>
    <xf numFmtId="183" fontId="9" fillId="0" borderId="9" xfId="0" applyNumberFormat="1" applyFont="1" applyBorder="1" applyAlignment="1">
      <alignment horizontal="center" vertical="center"/>
    </xf>
    <xf numFmtId="183" fontId="5" fillId="0" borderId="10" xfId="1" applyNumberFormat="1" applyFont="1" applyBorder="1" applyAlignment="1">
      <alignment horizontal="right" vertical="center"/>
    </xf>
    <xf numFmtId="183" fontId="5" fillId="0" borderId="12" xfId="1" applyNumberFormat="1" applyFont="1" applyBorder="1" applyAlignment="1">
      <alignment horizontal="right" vertical="center"/>
    </xf>
    <xf numFmtId="183" fontId="5" fillId="0" borderId="0" xfId="0" applyNumberFormat="1" applyFont="1" applyAlignment="1">
      <alignment vertical="center"/>
    </xf>
    <xf numFmtId="0" fontId="12" fillId="0" borderId="0" xfId="0" applyFont="1" applyFill="1" applyAlignment="1">
      <alignment vertical="top"/>
    </xf>
    <xf numFmtId="180" fontId="3" fillId="0" borderId="0" xfId="2" applyNumberFormat="1" applyFont="1" applyFill="1" applyAlignment="1">
      <alignment horizontal="right"/>
    </xf>
    <xf numFmtId="177" fontId="3" fillId="0" borderId="0" xfId="2" applyFont="1" applyFill="1" applyAlignment="1">
      <alignment horizontal="right"/>
    </xf>
    <xf numFmtId="0" fontId="3" fillId="0" borderId="0" xfId="0" applyFont="1" applyFill="1" applyAlignment="1">
      <alignment horizontal="right" vertical="top"/>
    </xf>
    <xf numFmtId="0" fontId="18" fillId="0" borderId="0" xfId="0" applyFont="1" applyFill="1"/>
    <xf numFmtId="2" fontId="18" fillId="0" borderId="0" xfId="0" applyNumberFormat="1" applyFont="1" applyFill="1" applyAlignment="1">
      <alignment horizontal="right"/>
    </xf>
    <xf numFmtId="0" fontId="18" fillId="0" borderId="0" xfId="0" applyFont="1" applyFill="1" applyAlignment="1">
      <alignment horizontal="right"/>
    </xf>
    <xf numFmtId="0" fontId="17" fillId="0" borderId="0" xfId="0" applyFont="1" applyFill="1"/>
    <xf numFmtId="0" fontId="19" fillId="0" borderId="0" xfId="0" applyFont="1" applyFill="1" applyAlignment="1">
      <alignment horizontal="right"/>
    </xf>
    <xf numFmtId="0" fontId="19" fillId="0" borderId="0" xfId="0" applyFont="1" applyFill="1"/>
    <xf numFmtId="189" fontId="5" fillId="0" borderId="0" xfId="1" applyNumberFormat="1" applyFont="1" applyAlignment="1">
      <alignment horizontal="right" vertical="center"/>
    </xf>
    <xf numFmtId="0" fontId="9" fillId="0" borderId="2" xfId="0" applyFont="1" applyFill="1" applyBorder="1" applyAlignment="1">
      <alignment horizontal="center" vertical="center"/>
    </xf>
    <xf numFmtId="189" fontId="9" fillId="0" borderId="3" xfId="1" applyNumberFormat="1" applyFont="1" applyFill="1" applyBorder="1" applyAlignment="1" applyProtection="1">
      <alignment horizontal="center" vertical="center" wrapText="1"/>
      <protection locked="0"/>
    </xf>
    <xf numFmtId="189" fontId="9" fillId="0" borderId="4" xfId="1" applyNumberFormat="1" applyFont="1" applyFill="1" applyBorder="1" applyAlignment="1">
      <alignment horizontal="center" vertical="center"/>
    </xf>
    <xf numFmtId="0" fontId="20" fillId="0" borderId="0" xfId="0" applyFont="1" applyAlignment="1">
      <alignment horizontal="center" vertical="center" wrapText="1"/>
    </xf>
    <xf numFmtId="0" fontId="11" fillId="0" borderId="0" xfId="0" applyFont="1" applyFill="1"/>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10" fillId="0" borderId="7" xfId="0" applyFont="1" applyFill="1" applyBorder="1" applyAlignment="1">
      <alignment vertical="center" wrapText="1"/>
    </xf>
    <xf numFmtId="0" fontId="5" fillId="0" borderId="0" xfId="0" applyFont="1" applyFill="1" applyAlignment="1">
      <alignment vertical="center" wrapText="1"/>
    </xf>
    <xf numFmtId="0" fontId="10" fillId="0" borderId="7" xfId="0" applyFont="1" applyFill="1" applyBorder="1" applyAlignment="1">
      <alignment horizontal="left" vertical="center" wrapText="1" indent="1"/>
    </xf>
    <xf numFmtId="0" fontId="11" fillId="0" borderId="7" xfId="0" applyFont="1" applyFill="1" applyBorder="1" applyAlignment="1">
      <alignment horizontal="right" vertical="center"/>
    </xf>
    <xf numFmtId="181" fontId="5" fillId="0" borderId="7" xfId="1" applyNumberFormat="1" applyFont="1" applyFill="1" applyBorder="1" applyAlignment="1">
      <alignment horizontal="right" vertical="center" wrapText="1"/>
    </xf>
    <xf numFmtId="181" fontId="5" fillId="0" borderId="8" xfId="1" applyNumberFormat="1" applyFont="1" applyFill="1" applyBorder="1" applyAlignment="1">
      <alignment horizontal="right" vertical="center" wrapText="1"/>
    </xf>
    <xf numFmtId="0" fontId="22" fillId="7" borderId="7" xfId="0" applyFont="1" applyFill="1" applyBorder="1" applyAlignment="1">
      <alignment horizontal="right" vertical="center"/>
    </xf>
    <xf numFmtId="181" fontId="13" fillId="7" borderId="7" xfId="1" applyNumberFormat="1" applyFont="1" applyFill="1" applyBorder="1" applyAlignment="1">
      <alignment horizontal="right" vertical="center" wrapText="1"/>
    </xf>
    <xf numFmtId="9" fontId="20" fillId="7" borderId="0" xfId="3" applyFont="1" applyFill="1" applyAlignment="1">
      <alignment vertical="center" wrapText="1"/>
    </xf>
    <xf numFmtId="181" fontId="5" fillId="5" borderId="7" xfId="1" applyNumberFormat="1" applyFont="1" applyFill="1" applyBorder="1" applyAlignment="1">
      <alignment horizontal="right" vertical="center" wrapText="1"/>
    </xf>
    <xf numFmtId="0" fontId="23" fillId="2" borderId="7" xfId="0" applyFont="1" applyFill="1" applyBorder="1" applyAlignment="1">
      <alignment horizontal="center" vertical="center" wrapText="1"/>
    </xf>
    <xf numFmtId="181" fontId="9" fillId="2" borderId="7" xfId="1" applyNumberFormat="1" applyFont="1" applyFill="1" applyBorder="1" applyAlignment="1">
      <alignment horizontal="right" vertical="center" wrapText="1"/>
    </xf>
    <xf numFmtId="181" fontId="9" fillId="2" borderId="8" xfId="1" applyNumberFormat="1" applyFont="1" applyFill="1" applyBorder="1" applyAlignment="1">
      <alignment horizontal="right" vertical="center" wrapText="1"/>
    </xf>
    <xf numFmtId="9" fontId="5" fillId="0" borderId="0" xfId="3" applyFont="1" applyFill="1" applyAlignment="1">
      <alignment vertical="center" wrapText="1"/>
    </xf>
    <xf numFmtId="0" fontId="10" fillId="0" borderId="7" xfId="0" applyFont="1" applyFill="1" applyBorder="1" applyAlignment="1">
      <alignment horizontal="left" vertical="center" wrapText="1"/>
    </xf>
    <xf numFmtId="181" fontId="11" fillId="0" borderId="7" xfId="0" applyNumberFormat="1" applyFont="1" applyFill="1" applyBorder="1" applyAlignment="1">
      <alignment horizontal="right" vertical="center"/>
    </xf>
    <xf numFmtId="0" fontId="23" fillId="4" borderId="10" xfId="0" applyFont="1" applyFill="1" applyBorder="1" applyAlignment="1">
      <alignment horizontal="center" wrapText="1"/>
    </xf>
    <xf numFmtId="181" fontId="21" fillId="4" borderId="10" xfId="0" applyNumberFormat="1" applyFont="1" applyFill="1" applyBorder="1" applyAlignment="1">
      <alignment horizontal="right" vertical="center" wrapText="1"/>
    </xf>
    <xf numFmtId="181" fontId="21" fillId="4" borderId="12" xfId="0" applyNumberFormat="1" applyFont="1" applyFill="1" applyBorder="1" applyAlignment="1">
      <alignment horizontal="right" vertical="center" wrapText="1"/>
    </xf>
    <xf numFmtId="0" fontId="10" fillId="0" borderId="3" xfId="0" applyFont="1" applyFill="1" applyBorder="1" applyAlignment="1">
      <alignment vertical="center" wrapText="1"/>
    </xf>
    <xf numFmtId="0" fontId="23" fillId="4" borderId="10" xfId="0" applyFont="1" applyFill="1" applyBorder="1" applyAlignment="1">
      <alignment horizontal="center" vertical="center" wrapText="1"/>
    </xf>
    <xf numFmtId="181" fontId="11" fillId="3" borderId="18" xfId="0" applyNumberFormat="1" applyFont="1" applyFill="1" applyBorder="1" applyAlignment="1">
      <alignment horizontal="right" vertical="center"/>
    </xf>
    <xf numFmtId="181" fontId="11" fillId="3" borderId="13" xfId="0" applyNumberFormat="1" applyFont="1" applyFill="1" applyBorder="1" applyAlignment="1">
      <alignment horizontal="right" vertical="center"/>
    </xf>
    <xf numFmtId="0" fontId="0" fillId="0" borderId="1" xfId="0" applyFill="1" applyBorder="1"/>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0" fillId="0" borderId="4" xfId="0" applyFill="1" applyBorder="1"/>
    <xf numFmtId="0" fontId="23" fillId="3" borderId="17" xfId="0" applyFont="1" applyFill="1" applyBorder="1" applyAlignment="1">
      <alignment horizontal="center" vertical="center" wrapText="1"/>
    </xf>
    <xf numFmtId="0" fontId="3" fillId="0" borderId="0" xfId="0" applyFont="1"/>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7" xfId="0" applyFont="1" applyBorder="1" applyAlignment="1">
      <alignment vertical="center"/>
    </xf>
    <xf numFmtId="179" fontId="3" fillId="0" borderId="7" xfId="1" applyNumberFormat="1" applyFont="1" applyBorder="1" applyAlignment="1">
      <alignment horizontal="right" wrapText="1"/>
    </xf>
    <xf numFmtId="179" fontId="3" fillId="0" borderId="7" xfId="1" applyNumberFormat="1" applyFont="1" applyFill="1" applyBorder="1" applyAlignment="1">
      <alignment horizontal="right" wrapText="1"/>
    </xf>
    <xf numFmtId="179" fontId="3" fillId="0" borderId="8" xfId="1" applyNumberFormat="1" applyFont="1" applyFill="1" applyBorder="1" applyAlignment="1">
      <alignment horizontal="right" wrapText="1"/>
    </xf>
    <xf numFmtId="0" fontId="3" fillId="0" borderId="0" xfId="0" applyFont="1" applyAlignment="1">
      <alignment horizontal="right"/>
    </xf>
    <xf numFmtId="179" fontId="3" fillId="0" borderId="7" xfId="1" applyNumberFormat="1" applyFont="1" applyBorder="1" applyAlignment="1">
      <alignment horizontal="right"/>
    </xf>
    <xf numFmtId="179" fontId="3" fillId="8" borderId="7" xfId="1" applyNumberFormat="1" applyFont="1" applyFill="1" applyBorder="1" applyAlignment="1">
      <alignment horizontal="right"/>
    </xf>
    <xf numFmtId="179" fontId="3" fillId="8" borderId="7" xfId="1" applyNumberFormat="1" applyFont="1" applyFill="1" applyBorder="1" applyAlignment="1">
      <alignment horizontal="right" vertical="center" wrapText="1"/>
    </xf>
    <xf numFmtId="179" fontId="3" fillId="8" borderId="8" xfId="1" applyNumberFormat="1" applyFont="1" applyFill="1" applyBorder="1" applyAlignment="1">
      <alignment horizontal="right" vertical="center" wrapText="1"/>
    </xf>
    <xf numFmtId="189" fontId="9" fillId="8" borderId="7" xfId="1" applyNumberFormat="1" applyFont="1" applyFill="1" applyBorder="1" applyAlignment="1">
      <alignment horizontal="center" vertical="center" wrapText="1"/>
    </xf>
    <xf numFmtId="179" fontId="6" fillId="8" borderId="7" xfId="1" applyNumberFormat="1" applyFont="1" applyFill="1" applyBorder="1" applyAlignment="1">
      <alignment horizontal="right" vertical="center" wrapText="1"/>
    </xf>
    <xf numFmtId="179" fontId="6" fillId="8" borderId="7" xfId="1" applyNumberFormat="1" applyFont="1" applyFill="1" applyBorder="1" applyAlignment="1">
      <alignment horizontal="right"/>
    </xf>
    <xf numFmtId="179" fontId="6" fillId="8" borderId="8" xfId="1" applyNumberFormat="1" applyFont="1" applyFill="1" applyBorder="1" applyAlignment="1">
      <alignment horizontal="right" vertical="center" wrapText="1"/>
    </xf>
    <xf numFmtId="179" fontId="3" fillId="0" borderId="8" xfId="1" applyNumberFormat="1" applyFont="1" applyBorder="1" applyAlignment="1">
      <alignment horizontal="right" wrapText="1"/>
    </xf>
    <xf numFmtId="0" fontId="3" fillId="0" borderId="7" xfId="0" applyFont="1" applyBorder="1" applyAlignment="1">
      <alignment horizontal="left" vertical="center"/>
    </xf>
    <xf numFmtId="179" fontId="3" fillId="5" borderId="7" xfId="1" applyNumberFormat="1" applyFont="1" applyFill="1" applyBorder="1" applyAlignment="1">
      <alignment horizontal="right" vertical="center" wrapText="1"/>
    </xf>
    <xf numFmtId="189" fontId="9" fillId="6" borderId="7" xfId="1" applyNumberFormat="1" applyFont="1" applyFill="1" applyBorder="1" applyAlignment="1">
      <alignment horizontal="center" vertical="center" wrapText="1"/>
    </xf>
    <xf numFmtId="179" fontId="6" fillId="6" borderId="7" xfId="1" applyNumberFormat="1" applyFont="1" applyFill="1" applyBorder="1" applyAlignment="1">
      <alignment horizontal="right" wrapText="1"/>
    </xf>
    <xf numFmtId="179" fontId="6" fillId="6" borderId="8" xfId="1" applyNumberFormat="1" applyFont="1" applyFill="1" applyBorder="1" applyAlignment="1">
      <alignment horizontal="right" wrapText="1"/>
    </xf>
    <xf numFmtId="179" fontId="3" fillId="0" borderId="7" xfId="1" applyNumberFormat="1" applyFont="1" applyFill="1" applyBorder="1" applyAlignment="1">
      <alignment horizontal="right"/>
    </xf>
    <xf numFmtId="179" fontId="3" fillId="0" borderId="7" xfId="1" applyNumberFormat="1" applyFont="1" applyFill="1" applyBorder="1" applyAlignment="1">
      <alignment horizontal="right" vertical="center" wrapText="1"/>
    </xf>
    <xf numFmtId="179" fontId="3" fillId="0" borderId="8" xfId="1" applyNumberFormat="1" applyFont="1" applyFill="1" applyBorder="1" applyAlignment="1">
      <alignment horizontal="right" vertical="center" wrapText="1"/>
    </xf>
    <xf numFmtId="179" fontId="6" fillId="6" borderId="7" xfId="1" applyNumberFormat="1" applyFont="1" applyFill="1" applyBorder="1" applyAlignment="1">
      <alignment horizontal="right"/>
    </xf>
    <xf numFmtId="179" fontId="6" fillId="6" borderId="7" xfId="1" applyNumberFormat="1" applyFont="1" applyFill="1" applyBorder="1" applyAlignment="1">
      <alignment horizontal="right" vertical="center" wrapText="1"/>
    </xf>
    <xf numFmtId="179" fontId="6" fillId="6" borderId="8" xfId="1" applyNumberFormat="1" applyFont="1" applyFill="1" applyBorder="1" applyAlignment="1">
      <alignment horizontal="right" vertical="center" wrapText="1"/>
    </xf>
    <xf numFmtId="179" fontId="6" fillId="9" borderId="10" xfId="1" applyNumberFormat="1" applyFont="1" applyFill="1" applyBorder="1" applyAlignment="1">
      <alignment horizontal="right"/>
    </xf>
    <xf numFmtId="179" fontId="6" fillId="9" borderId="12" xfId="1" applyNumberFormat="1" applyFont="1" applyFill="1" applyBorder="1" applyAlignment="1">
      <alignment horizontal="right"/>
    </xf>
    <xf numFmtId="0" fontId="3" fillId="0" borderId="1" xfId="0" applyFont="1" applyFill="1" applyBorder="1" applyAlignment="1">
      <alignment horizontal="left" vertical="center"/>
    </xf>
    <xf numFmtId="0" fontId="3" fillId="0" borderId="1" xfId="0" applyFont="1" applyFill="1" applyBorder="1" applyAlignment="1">
      <alignment horizontal="right"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189" fontId="9" fillId="9" borderId="9" xfId="1" applyNumberFormat="1" applyFont="1" applyFill="1" applyBorder="1" applyAlignment="1">
      <alignment horizontal="center" vertical="center" wrapText="1"/>
    </xf>
  </cellXfs>
  <cellStyles count="4">
    <cellStyle name="一般" xfId="0" builtinId="0" customBuiltin="1"/>
    <cellStyle name="千分位" xfId="1" builtinId="3" customBuiltin="1"/>
    <cellStyle name="千分位[0]" xfId="2" builtinId="6" customBuiltin="1"/>
    <cellStyle name="百分比" xfId="3" builtinId="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0</xdr:colOff>
      <xdr:row>23</xdr:row>
      <xdr:rowOff>0</xdr:rowOff>
    </xdr:from>
    <xdr:ext cx="0" cy="0"/>
    <xdr:sp macro="" textlink="">
      <xdr:nvSpPr>
        <xdr:cNvPr id="3" name="文字 1">
          <a:extLst>
            <a:ext uri="{FF2B5EF4-FFF2-40B4-BE49-F238E27FC236}">
              <a16:creationId xmlns:a16="http://schemas.microsoft.com/office/drawing/2014/main" id="{7BA1B601-63A4-485C-BDB0-B3AE3123339E}"/>
            </a:ext>
          </a:extLst>
        </xdr:cNvPr>
        <xdr:cNvSpPr txBox="1"/>
      </xdr:nvSpPr>
      <xdr:spPr>
        <a:xfrm>
          <a:off x="0" y="5943600"/>
          <a:ext cx="0" cy="0"/>
        </a:xfrm>
        <a:prstGeom prst="rect">
          <a:avLst/>
        </a:prstGeom>
        <a:noFill/>
        <a:ln cap="flat">
          <a:noFill/>
        </a:ln>
      </xdr:spPr>
      <xdr:txBody>
        <a:bodyPr vert="horz" wrap="square" lIns="27432" tIns="27432" rIns="0" bIns="0" anchor="t" anchorCtr="0" compatLnSpc="0">
          <a:noAutofit/>
        </a:bodyPr>
        <a:lstStyle/>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符</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合</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列</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支</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項</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目</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可</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編</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列</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補</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助</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款</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配</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合</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款</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自</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籌</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款</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a:t>
          </a:r>
        </a:p>
      </xdr:txBody>
    </xdr:sp>
    <xdr:clientData/>
  </xdr:oneCellAnchor>
  <xdr:oneCellAnchor>
    <xdr:from>
      <xdr:col>0</xdr:col>
      <xdr:colOff>0</xdr:colOff>
      <xdr:row>23</xdr:row>
      <xdr:rowOff>0</xdr:rowOff>
    </xdr:from>
    <xdr:ext cx="0" cy="0"/>
    <xdr:sp macro="" textlink="">
      <xdr:nvSpPr>
        <xdr:cNvPr id="4" name="文字 2">
          <a:extLst>
            <a:ext uri="{FF2B5EF4-FFF2-40B4-BE49-F238E27FC236}">
              <a16:creationId xmlns:a16="http://schemas.microsoft.com/office/drawing/2014/main" id="{A4732C46-2D10-42C2-AD2E-73609DDDA03C}"/>
            </a:ext>
          </a:extLst>
        </xdr:cNvPr>
        <xdr:cNvSpPr txBox="1"/>
      </xdr:nvSpPr>
      <xdr:spPr>
        <a:xfrm>
          <a:off x="0" y="5943600"/>
          <a:ext cx="0" cy="0"/>
        </a:xfrm>
        <a:prstGeom prst="rect">
          <a:avLst/>
        </a:prstGeom>
        <a:noFill/>
        <a:ln cap="flat">
          <a:noFill/>
        </a:ln>
      </xdr:spPr>
      <xdr:txBody>
        <a:bodyPr vert="horz" wrap="square" lIns="27432" tIns="27432" rIns="0" bIns="0" anchor="t" anchorCtr="0" compatLnSpc="0">
          <a:noAutofit/>
        </a:bodyPr>
        <a:lstStyle/>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非屬補助款、配合款列支項目</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完全自籌</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a:t>
          </a:r>
        </a:p>
      </xdr:txBody>
    </xdr:sp>
    <xdr:clientData/>
  </xdr:oneCellAnchor>
  <xdr:oneCellAnchor>
    <xdr:from>
      <xdr:col>0</xdr:col>
      <xdr:colOff>0</xdr:colOff>
      <xdr:row>3</xdr:row>
      <xdr:rowOff>189783</xdr:rowOff>
    </xdr:from>
    <xdr:ext cx="0" cy="3999256"/>
    <xdr:sp macro="" textlink="">
      <xdr:nvSpPr>
        <xdr:cNvPr id="2" name="文字 3">
          <a:extLst>
            <a:ext uri="{FF2B5EF4-FFF2-40B4-BE49-F238E27FC236}">
              <a16:creationId xmlns:a16="http://schemas.microsoft.com/office/drawing/2014/main" id="{3FC3EA0B-3287-4692-97B7-47D4B86B46CF}"/>
            </a:ext>
          </a:extLst>
        </xdr:cNvPr>
        <xdr:cNvSpPr txBox="1"/>
      </xdr:nvSpPr>
      <xdr:spPr>
        <a:xfrm>
          <a:off x="0" y="989883"/>
          <a:ext cx="0" cy="3999256"/>
        </a:xfrm>
        <a:prstGeom prst="rect">
          <a:avLst/>
        </a:prstGeom>
        <a:noFill/>
        <a:ln cap="flat">
          <a:noFill/>
        </a:ln>
      </xdr:spPr>
      <xdr:txBody>
        <a:bodyPr vert="horz" wrap="square" lIns="27432" tIns="27432" rIns="0" bIns="0" anchor="t" anchorCtr="0" compatLnSpc="0">
          <a:noAutofit/>
        </a:bodyPr>
        <a:lstStyle/>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符</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合</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列</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支</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項</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目</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可</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編</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列</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補</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助</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款</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自</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籌</a:t>
          </a:r>
        </a:p>
        <a:p>
          <a:pPr marL="0" marR="0" lvl="0" indent="0" algn="l" defTabSz="914400" rtl="0" fontAlgn="auto" hangingPunct="1">
            <a:lnSpc>
              <a:spcPts val="11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標楷體"/>
              <a:ea typeface="標楷體"/>
            </a:rPr>
            <a:t>款</a:t>
          </a:r>
        </a:p>
        <a:p>
          <a:pPr marL="0" marR="0" lvl="0" indent="0" algn="l" defTabSz="914400" rtl="0" fontAlgn="auto" hangingPunct="1">
            <a:lnSpc>
              <a:spcPct val="100000"/>
            </a:lnSpc>
            <a:spcBef>
              <a:spcPts val="0"/>
            </a:spcBef>
            <a:spcAft>
              <a:spcPts val="0"/>
            </a:spcAft>
            <a:buNone/>
            <a:tabLst/>
            <a:defRPr sz="1000" b="0" i="0" u="none" strike="noStrike" kern="0" cap="none" spc="0" baseline="0">
              <a:solidFill>
                <a:srgbClr val="000000"/>
              </a:solidFill>
              <a:uFillTx/>
            </a:defRPr>
          </a:pPr>
          <a:r>
            <a:rPr lang="zh-TW" sz="900" b="0" i="0" u="none" strike="noStrike" kern="0" cap="none" spc="0" baseline="0">
              <a:solidFill>
                <a:srgbClr val="000000"/>
              </a:solidFill>
              <a:uFillTx/>
              <a:latin typeface="華康中楷體"/>
              <a:ea typeface="新細明體" pitchFamily="18"/>
            </a:rPr>
            <a:t>︶</a:t>
          </a:r>
        </a:p>
      </xdr:txBody>
    </xdr:sp>
    <xdr:clientData/>
  </xdr:one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workbookViewId="0"/>
  </sheetViews>
  <sheetFormatPr defaultRowHeight="15.75"/>
  <cols>
    <col min="1" max="1" width="35.125" style="5" customWidth="1"/>
    <col min="2" max="3" width="10.625" style="5" customWidth="1"/>
    <col min="4" max="4" width="10.625" style="3" customWidth="1"/>
    <col min="5" max="5" width="10.625" style="29" customWidth="1"/>
    <col min="6" max="6" width="9" style="5" customWidth="1"/>
    <col min="7" max="16384" width="9" style="5"/>
  </cols>
  <sheetData>
    <row r="1" spans="1:5" ht="19.5">
      <c r="A1" s="1" t="s">
        <v>0</v>
      </c>
      <c r="B1" s="2"/>
      <c r="C1" s="2"/>
      <c r="E1" s="4"/>
    </row>
    <row r="2" spans="1:5" s="6" customFormat="1" ht="24" customHeight="1">
      <c r="A2" s="1" t="s">
        <v>1</v>
      </c>
      <c r="B2" s="1"/>
      <c r="C2" s="1"/>
      <c r="D2" s="1"/>
      <c r="E2" s="1"/>
    </row>
    <row r="3" spans="1:5" ht="19.899999999999999" customHeight="1" thickBot="1">
      <c r="A3" s="30" t="s">
        <v>2</v>
      </c>
      <c r="B3" s="30"/>
      <c r="C3" s="30"/>
      <c r="D3" s="30"/>
      <c r="E3" s="30"/>
    </row>
    <row r="4" spans="1:5" s="10" customFormat="1" ht="19.899999999999999" customHeight="1">
      <c r="A4" s="7" t="s">
        <v>3</v>
      </c>
      <c r="B4" s="8" t="s">
        <v>4</v>
      </c>
      <c r="C4" s="8" t="s">
        <v>5</v>
      </c>
      <c r="D4" s="8" t="s">
        <v>6</v>
      </c>
      <c r="E4" s="9" t="s">
        <v>7</v>
      </c>
    </row>
    <row r="5" spans="1:5" ht="19.899999999999999" customHeight="1">
      <c r="A5" s="31" t="s">
        <v>8</v>
      </c>
      <c r="B5" s="31"/>
      <c r="C5" s="31"/>
      <c r="D5" s="31"/>
      <c r="E5" s="31"/>
    </row>
    <row r="6" spans="1:5" ht="19.899999999999999" customHeight="1">
      <c r="A6" s="11" t="s">
        <v>9</v>
      </c>
      <c r="B6" s="12">
        <f>'3_1年度經費分配表'!K7</f>
        <v>0</v>
      </c>
      <c r="C6" s="12">
        <f>'3_1年度經費分配表'!L7</f>
        <v>0</v>
      </c>
      <c r="D6" s="12">
        <f>SUM(B6:C6)</f>
        <v>0</v>
      </c>
      <c r="E6" s="13" t="e">
        <f>D6/D21</f>
        <v>#DIV/0!</v>
      </c>
    </row>
    <row r="7" spans="1:5" ht="37.5" customHeight="1">
      <c r="A7" s="14" t="s">
        <v>10</v>
      </c>
      <c r="B7" s="12">
        <f>'3_1年度經費分配表'!K8</f>
        <v>0</v>
      </c>
      <c r="C7" s="12">
        <f>'3_1年度經費分配表'!L8</f>
        <v>0</v>
      </c>
      <c r="D7" s="12">
        <f>SUM(B7:C7)</f>
        <v>0</v>
      </c>
      <c r="E7" s="13" t="e">
        <f>D7/D21</f>
        <v>#DIV/0!</v>
      </c>
    </row>
    <row r="8" spans="1:5" ht="19.899999999999999" customHeight="1">
      <c r="A8" s="11" t="s">
        <v>11</v>
      </c>
      <c r="B8" s="12">
        <f>'3_1年度經費分配表'!K9</f>
        <v>0</v>
      </c>
      <c r="C8" s="12">
        <f>'3_1年度經費分配表'!L9</f>
        <v>0</v>
      </c>
      <c r="D8" s="12">
        <f>SUM(B8:C8)</f>
        <v>0</v>
      </c>
      <c r="E8" s="13" t="e">
        <f>D8/D21</f>
        <v>#DIV/0!</v>
      </c>
    </row>
    <row r="9" spans="1:5" ht="19.899999999999999" customHeight="1">
      <c r="A9" s="15" t="s">
        <v>12</v>
      </c>
      <c r="B9" s="16">
        <f>'3_1年度經費分配表'!K10</f>
        <v>0</v>
      </c>
      <c r="C9" s="16">
        <f>'3_1年度經費分配表'!L10</f>
        <v>0</v>
      </c>
      <c r="D9" s="16">
        <f>SUM(D6:D8)</f>
        <v>0</v>
      </c>
      <c r="E9" s="17"/>
    </row>
    <row r="10" spans="1:5" ht="19.899999999999999" customHeight="1">
      <c r="A10" s="11" t="s">
        <v>13</v>
      </c>
      <c r="B10" s="12">
        <f>'3_1年度經費分配表'!K11</f>
        <v>0</v>
      </c>
      <c r="C10" s="12">
        <f>'3_1年度經費分配表'!L11</f>
        <v>0</v>
      </c>
      <c r="D10" s="12">
        <f>SUM(B10:C10)</f>
        <v>0</v>
      </c>
      <c r="E10" s="13" t="e">
        <f>D10/D21</f>
        <v>#DIV/0!</v>
      </c>
    </row>
    <row r="11" spans="1:5" ht="19.899999999999999" customHeight="1">
      <c r="A11" s="11" t="s">
        <v>14</v>
      </c>
      <c r="B11" s="12">
        <f>'3_1年度經費分配表'!K18</f>
        <v>0</v>
      </c>
      <c r="C11" s="12">
        <f>'3_1年度經費分配表'!L18</f>
        <v>0</v>
      </c>
      <c r="D11" s="12">
        <f>SUM(B11:C11)</f>
        <v>0</v>
      </c>
      <c r="E11" s="13" t="e">
        <f>D11/D21</f>
        <v>#DIV/0!</v>
      </c>
    </row>
    <row r="12" spans="1:5" ht="19.899999999999999" customHeight="1">
      <c r="A12" s="11" t="s">
        <v>15</v>
      </c>
      <c r="B12" s="12">
        <f>'3_1年度經費分配表'!K20+'3_1年度經費分配表'!K21</f>
        <v>0</v>
      </c>
      <c r="C12" s="12">
        <f>'3_1年度經費分配表'!L20+'3_1年度經費分配表'!L21</f>
        <v>0</v>
      </c>
      <c r="D12" s="12">
        <f>SUM(B12:C12)</f>
        <v>0</v>
      </c>
      <c r="E12" s="13" t="e">
        <f>D12/D21</f>
        <v>#DIV/0!</v>
      </c>
    </row>
    <row r="13" spans="1:5" ht="19.899999999999999" customHeight="1">
      <c r="A13" s="31" t="s">
        <v>16</v>
      </c>
      <c r="B13" s="31"/>
      <c r="C13" s="31"/>
      <c r="D13" s="31"/>
      <c r="E13" s="31"/>
    </row>
    <row r="14" spans="1:5" ht="19.899999999999999" customHeight="1">
      <c r="A14" s="11" t="s">
        <v>17</v>
      </c>
      <c r="B14" s="12">
        <f>'3_1年度經費分配表'!K24</f>
        <v>0</v>
      </c>
      <c r="C14" s="12">
        <f>'3_1年度經費分配表'!L24</f>
        <v>0</v>
      </c>
      <c r="D14" s="12">
        <f t="shared" ref="D14:D20" si="0">SUM(B14:C14)</f>
        <v>0</v>
      </c>
      <c r="E14" s="13" t="e">
        <f>D14/D21</f>
        <v>#DIV/0!</v>
      </c>
    </row>
    <row r="15" spans="1:5" ht="19.899999999999999" customHeight="1">
      <c r="A15" s="11" t="s">
        <v>18</v>
      </c>
      <c r="B15" s="12">
        <f>'3_1年度經費分配表'!K25</f>
        <v>0</v>
      </c>
      <c r="C15" s="12">
        <f>'3_1年度經費分配表'!L25</f>
        <v>0</v>
      </c>
      <c r="D15" s="12">
        <f t="shared" si="0"/>
        <v>0</v>
      </c>
      <c r="E15" s="13" t="e">
        <f>D15/D21</f>
        <v>#DIV/0!</v>
      </c>
    </row>
    <row r="16" spans="1:5" ht="19.899999999999999" customHeight="1">
      <c r="A16" s="18" t="s">
        <v>19</v>
      </c>
      <c r="B16" s="12">
        <f>'3_1年度經費分配表'!K26</f>
        <v>0</v>
      </c>
      <c r="C16" s="12">
        <f>'3_1年度經費分配表'!L26</f>
        <v>0</v>
      </c>
      <c r="D16" s="12">
        <f t="shared" si="0"/>
        <v>0</v>
      </c>
      <c r="E16" s="13" t="e">
        <f>D16/D21</f>
        <v>#DIV/0!</v>
      </c>
    </row>
    <row r="17" spans="1:9" ht="19.899999999999999" customHeight="1">
      <c r="A17" s="18" t="s">
        <v>20</v>
      </c>
      <c r="B17" s="12">
        <f>'3_1年度經費分配表'!K27</f>
        <v>0</v>
      </c>
      <c r="C17" s="12">
        <f>'3_1年度經費分配表'!L27</f>
        <v>0</v>
      </c>
      <c r="D17" s="12">
        <f t="shared" si="0"/>
        <v>0</v>
      </c>
      <c r="E17" s="13" t="e">
        <f>D17/D21</f>
        <v>#DIV/0!</v>
      </c>
    </row>
    <row r="18" spans="1:9" ht="19.899999999999999" customHeight="1">
      <c r="A18" s="15" t="s">
        <v>12</v>
      </c>
      <c r="B18" s="16">
        <f>'3_1年度經費分配表'!K28</f>
        <v>0</v>
      </c>
      <c r="C18" s="16">
        <f>'3_1年度經費分配表'!L28</f>
        <v>0</v>
      </c>
      <c r="D18" s="16">
        <f t="shared" si="0"/>
        <v>0</v>
      </c>
      <c r="E18" s="17"/>
    </row>
    <row r="19" spans="1:9" ht="19.899999999999999" customHeight="1">
      <c r="A19" s="11" t="s">
        <v>21</v>
      </c>
      <c r="B19" s="12">
        <f>'3_1年度經費分配表'!K29</f>
        <v>0</v>
      </c>
      <c r="C19" s="12">
        <f>'3_1年度經費分配表'!L29</f>
        <v>0</v>
      </c>
      <c r="D19" s="12">
        <f t="shared" si="0"/>
        <v>0</v>
      </c>
      <c r="E19" s="13" t="e">
        <f>D19/D21</f>
        <v>#DIV/0!</v>
      </c>
    </row>
    <row r="20" spans="1:9" ht="19.899999999999999" customHeight="1">
      <c r="A20" s="18" t="s">
        <v>22</v>
      </c>
      <c r="B20" s="12">
        <f>'3_1年度經費分配表'!K30</f>
        <v>0</v>
      </c>
      <c r="C20" s="12">
        <f>'3_1年度經費分配表'!L30</f>
        <v>0</v>
      </c>
      <c r="D20" s="12">
        <f t="shared" si="0"/>
        <v>0</v>
      </c>
      <c r="E20" s="13" t="e">
        <f>D20/D21</f>
        <v>#DIV/0!</v>
      </c>
    </row>
    <row r="21" spans="1:9" ht="19.899999999999999" customHeight="1">
      <c r="A21" s="19" t="s">
        <v>23</v>
      </c>
      <c r="B21" s="20">
        <f>'3_1年度經費分配表'!K31</f>
        <v>0</v>
      </c>
      <c r="C21" s="20">
        <f>'3_1年度經費分配表'!L31</f>
        <v>0</v>
      </c>
      <c r="D21" s="20">
        <f>'3_1年度經費分配表'!M31</f>
        <v>0</v>
      </c>
      <c r="E21" s="21">
        <v>1</v>
      </c>
    </row>
    <row r="22" spans="1:9" ht="19.899999999999999" customHeight="1" thickBot="1">
      <c r="A22" s="22" t="s">
        <v>24</v>
      </c>
      <c r="B22" s="23" t="e">
        <f>B21/D21</f>
        <v>#DIV/0!</v>
      </c>
      <c r="C22" s="23" t="e">
        <f>C21/D21</f>
        <v>#DIV/0!</v>
      </c>
      <c r="D22" s="23" t="e">
        <f>D21/D21</f>
        <v>#DIV/0!</v>
      </c>
      <c r="E22" s="24"/>
      <c r="G22" s="3"/>
    </row>
    <row r="23" spans="1:9" s="28" customFormat="1" ht="16.5">
      <c r="A23" s="25" t="s">
        <v>25</v>
      </c>
      <c r="B23" s="26"/>
      <c r="C23" s="26"/>
      <c r="D23" s="26"/>
      <c r="E23" s="26"/>
      <c r="F23" s="27"/>
      <c r="G23" s="27"/>
      <c r="H23" s="27"/>
      <c r="I23" s="27"/>
    </row>
    <row r="24" spans="1:9" s="28" customFormat="1" ht="16.5">
      <c r="A24" s="33" t="s">
        <v>26</v>
      </c>
      <c r="B24" s="33"/>
      <c r="C24" s="33"/>
      <c r="D24" s="33"/>
      <c r="E24" s="33"/>
      <c r="F24" s="27"/>
      <c r="G24" s="27"/>
      <c r="H24" s="27"/>
      <c r="I24" s="27"/>
    </row>
  </sheetData>
  <mergeCells count="4">
    <mergeCell ref="A3:E3"/>
    <mergeCell ref="A5:E5"/>
    <mergeCell ref="A13:E13"/>
    <mergeCell ref="A24:E24"/>
  </mergeCells>
  <phoneticPr fontId="7" type="noConversion"/>
  <printOptions horizontalCentered="1"/>
  <pageMargins left="0.59055118110236182" right="0.59055118110236182" top="0.78740157480315009" bottom="0.78740157480315009" header="0.39370078740157505" footer="0.39370078740157505"/>
  <pageSetup paperSize="0" fitToWidth="0" fitToHeight="0" orientation="portrait" horizontalDpi="0" verticalDpi="0" copies="0"/>
  <headerFooter alignWithMargins="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workbookViewId="0"/>
  </sheetViews>
  <sheetFormatPr defaultColWidth="8.875" defaultRowHeight="16.5"/>
  <cols>
    <col min="1" max="1" width="9.375" style="63" customWidth="1"/>
    <col min="2" max="2" width="35.5" style="63" customWidth="1"/>
    <col min="3" max="14" width="14.625" style="63" customWidth="1"/>
    <col min="15" max="15" width="11.375" style="63" customWidth="1"/>
    <col min="16" max="16" width="8.875" style="63" customWidth="1"/>
    <col min="17" max="16384" width="8.875" style="63"/>
  </cols>
  <sheetData>
    <row r="1" spans="1:15" s="208" customFormat="1" ht="19.5">
      <c r="A1" s="208" t="s">
        <v>163</v>
      </c>
    </row>
    <row r="2" spans="1:15" ht="17.25" thickBot="1">
      <c r="A2" s="280"/>
      <c r="B2" s="280"/>
      <c r="C2" s="280"/>
      <c r="D2" s="280"/>
      <c r="E2" s="280"/>
      <c r="F2" s="280"/>
      <c r="G2" s="280"/>
      <c r="H2" s="280"/>
      <c r="I2" s="280"/>
      <c r="J2" s="280"/>
      <c r="K2" s="280"/>
      <c r="L2" s="66" t="s">
        <v>2</v>
      </c>
      <c r="M2" s="66"/>
      <c r="N2" s="66"/>
      <c r="O2" s="253" t="s">
        <v>164</v>
      </c>
    </row>
    <row r="3" spans="1:15" s="254" customFormat="1" ht="18" customHeight="1" thickBot="1">
      <c r="A3" s="281" t="s">
        <v>165</v>
      </c>
      <c r="B3" s="282" t="s">
        <v>133</v>
      </c>
      <c r="C3" s="282" t="s">
        <v>166</v>
      </c>
      <c r="D3" s="282"/>
      <c r="E3" s="282"/>
      <c r="F3" s="282" t="s">
        <v>167</v>
      </c>
      <c r="G3" s="282"/>
      <c r="H3" s="282"/>
      <c r="I3" s="282" t="s">
        <v>168</v>
      </c>
      <c r="J3" s="282"/>
      <c r="K3" s="282"/>
      <c r="L3" s="283" t="s">
        <v>135</v>
      </c>
      <c r="M3" s="283"/>
      <c r="N3" s="283"/>
      <c r="O3" s="211"/>
    </row>
    <row r="4" spans="1:15" s="254" customFormat="1" ht="18" customHeight="1">
      <c r="A4" s="281"/>
      <c r="B4" s="282"/>
      <c r="C4" s="255" t="s">
        <v>136</v>
      </c>
      <c r="D4" s="255" t="s">
        <v>137</v>
      </c>
      <c r="E4" s="255" t="s">
        <v>169</v>
      </c>
      <c r="F4" s="255" t="s">
        <v>136</v>
      </c>
      <c r="G4" s="255" t="s">
        <v>137</v>
      </c>
      <c r="H4" s="255" t="s">
        <v>169</v>
      </c>
      <c r="I4" s="255" t="s">
        <v>136</v>
      </c>
      <c r="J4" s="255" t="s">
        <v>137</v>
      </c>
      <c r="K4" s="255" t="s">
        <v>169</v>
      </c>
      <c r="L4" s="255" t="s">
        <v>136</v>
      </c>
      <c r="M4" s="255" t="s">
        <v>137</v>
      </c>
      <c r="N4" s="256" t="s">
        <v>170</v>
      </c>
      <c r="O4" s="211"/>
    </row>
    <row r="5" spans="1:15" ht="17.25" thickBot="1">
      <c r="A5" s="284" t="s">
        <v>171</v>
      </c>
      <c r="B5" s="257" t="s">
        <v>138</v>
      </c>
      <c r="C5" s="120"/>
      <c r="D5" s="120"/>
      <c r="E5" s="120"/>
      <c r="F5" s="120"/>
      <c r="G5" s="120"/>
      <c r="H5" s="120"/>
      <c r="I5" s="120"/>
      <c r="J5" s="120"/>
      <c r="K5" s="120"/>
      <c r="L5" s="120"/>
      <c r="M5" s="120"/>
      <c r="N5" s="120"/>
      <c r="O5" s="258"/>
    </row>
    <row r="6" spans="1:15" ht="17.25" thickBot="1">
      <c r="A6" s="284"/>
      <c r="B6" s="259" t="s">
        <v>172</v>
      </c>
      <c r="C6" s="260"/>
      <c r="D6" s="260"/>
      <c r="E6" s="260">
        <f>SUM(C6:D6)</f>
        <v>0</v>
      </c>
      <c r="F6" s="260"/>
      <c r="G6" s="260"/>
      <c r="H6" s="260">
        <f>SUM(F6:G6)</f>
        <v>0</v>
      </c>
      <c r="I6" s="260"/>
      <c r="J6" s="260"/>
      <c r="K6" s="260">
        <f>SUM(I6:J6)</f>
        <v>0</v>
      </c>
      <c r="L6" s="261">
        <f>SUM(C6,F6,I6)</f>
        <v>0</v>
      </c>
      <c r="M6" s="261">
        <f>SUM(D6,G6,J6)</f>
        <v>0</v>
      </c>
      <c r="N6" s="262">
        <f>SUM(L6:M6)</f>
        <v>0</v>
      </c>
    </row>
    <row r="7" spans="1:15" ht="30" customHeight="1" thickBot="1">
      <c r="A7" s="284"/>
      <c r="B7" s="259" t="s">
        <v>173</v>
      </c>
      <c r="C7" s="263"/>
      <c r="D7" s="260">
        <v>0</v>
      </c>
      <c r="E7" s="260">
        <f>SUM(C7:D7)</f>
        <v>0</v>
      </c>
      <c r="F7" s="263"/>
      <c r="G7" s="260">
        <v>0</v>
      </c>
      <c r="H7" s="260">
        <f>SUM(F7:G7)</f>
        <v>0</v>
      </c>
      <c r="I7" s="263"/>
      <c r="J7" s="260">
        <v>0</v>
      </c>
      <c r="K7" s="260">
        <f>SUM(I7:J7)</f>
        <v>0</v>
      </c>
      <c r="L7" s="264">
        <f>SUM(C7,F7,I7)</f>
        <v>0</v>
      </c>
      <c r="M7" s="261">
        <v>0</v>
      </c>
      <c r="N7" s="262">
        <f>SUM(L7:M7)</f>
        <v>0</v>
      </c>
      <c r="O7" s="265">
        <v>1</v>
      </c>
    </row>
    <row r="8" spans="1:15" ht="17.25" thickBot="1">
      <c r="A8" s="284"/>
      <c r="B8" s="259" t="s">
        <v>174</v>
      </c>
      <c r="C8" s="260"/>
      <c r="D8" s="260"/>
      <c r="E8" s="260">
        <f>SUM(C8:D8)</f>
        <v>0</v>
      </c>
      <c r="F8" s="260"/>
      <c r="G8" s="260"/>
      <c r="H8" s="260">
        <f>SUM(F8:G8)</f>
        <v>0</v>
      </c>
      <c r="I8" s="260"/>
      <c r="J8" s="260"/>
      <c r="K8" s="260">
        <f>SUM(I8:J8)</f>
        <v>0</v>
      </c>
      <c r="L8" s="266">
        <f>SUM(C8,F8,I8)</f>
        <v>0</v>
      </c>
      <c r="M8" s="261">
        <f>SUM(D8,G8,J8)</f>
        <v>0</v>
      </c>
      <c r="N8" s="262">
        <f>SUM(L8:M8)</f>
        <v>0</v>
      </c>
    </row>
    <row r="9" spans="1:15" ht="17.25" thickBot="1">
      <c r="A9" s="284"/>
      <c r="B9" s="267" t="s">
        <v>175</v>
      </c>
      <c r="C9" s="268">
        <f t="shared" ref="C9:N9" si="0">SUM(C6:C8)</f>
        <v>0</v>
      </c>
      <c r="D9" s="268">
        <f t="shared" si="0"/>
        <v>0</v>
      </c>
      <c r="E9" s="268">
        <f t="shared" si="0"/>
        <v>0</v>
      </c>
      <c r="F9" s="268">
        <f t="shared" si="0"/>
        <v>0</v>
      </c>
      <c r="G9" s="268">
        <f t="shared" si="0"/>
        <v>0</v>
      </c>
      <c r="H9" s="268">
        <f t="shared" si="0"/>
        <v>0</v>
      </c>
      <c r="I9" s="268">
        <f t="shared" si="0"/>
        <v>0</v>
      </c>
      <c r="J9" s="268">
        <f t="shared" si="0"/>
        <v>0</v>
      </c>
      <c r="K9" s="268">
        <f t="shared" si="0"/>
        <v>0</v>
      </c>
      <c r="L9" s="268">
        <f t="shared" si="0"/>
        <v>0</v>
      </c>
      <c r="M9" s="268">
        <f t="shared" si="0"/>
        <v>0</v>
      </c>
      <c r="N9" s="269">
        <f t="shared" si="0"/>
        <v>0</v>
      </c>
      <c r="O9" s="270"/>
    </row>
    <row r="10" spans="1:15" ht="17.25" thickBot="1">
      <c r="A10" s="284"/>
      <c r="B10" s="271" t="s">
        <v>142</v>
      </c>
      <c r="C10" s="260"/>
      <c r="D10" s="260"/>
      <c r="E10" s="260">
        <f>SUM(C10:D10)</f>
        <v>0</v>
      </c>
      <c r="F10" s="260"/>
      <c r="G10" s="260"/>
      <c r="H10" s="260">
        <f>SUM(F10:G10)</f>
        <v>0</v>
      </c>
      <c r="I10" s="260"/>
      <c r="J10" s="260"/>
      <c r="K10" s="260">
        <f>SUM(I10:J10)</f>
        <v>0</v>
      </c>
      <c r="L10" s="261">
        <f>SUM(C10,F10,I10)</f>
        <v>0</v>
      </c>
      <c r="M10" s="261">
        <f>SUM(D10,G10,J10)</f>
        <v>0</v>
      </c>
      <c r="N10" s="262">
        <f>SUM(L10:M10)</f>
        <v>0</v>
      </c>
    </row>
    <row r="11" spans="1:15" ht="17.25" thickBot="1">
      <c r="A11" s="284"/>
      <c r="B11" s="257" t="s">
        <v>143</v>
      </c>
      <c r="C11" s="120"/>
      <c r="D11" s="120"/>
      <c r="E11" s="120"/>
      <c r="F11" s="120"/>
      <c r="G11" s="120"/>
      <c r="H11" s="120"/>
      <c r="I11" s="120"/>
      <c r="J11" s="120"/>
      <c r="K11" s="120"/>
      <c r="L11" s="120"/>
      <c r="M11" s="120"/>
      <c r="N11" s="120"/>
    </row>
    <row r="12" spans="1:15" ht="17.25" thickBot="1">
      <c r="A12" s="284"/>
      <c r="B12" s="259" t="s">
        <v>176</v>
      </c>
      <c r="C12" s="260"/>
      <c r="D12" s="260"/>
      <c r="E12" s="260">
        <f>SUM(C12:D12)</f>
        <v>0</v>
      </c>
      <c r="F12" s="260"/>
      <c r="G12" s="260"/>
      <c r="H12" s="260">
        <f>SUM(F12:G12)</f>
        <v>0</v>
      </c>
      <c r="I12" s="260"/>
      <c r="J12" s="260"/>
      <c r="K12" s="260">
        <f>SUM(I12:J12)</f>
        <v>0</v>
      </c>
      <c r="L12" s="261"/>
      <c r="M12" s="261"/>
      <c r="N12" s="262">
        <f>SUM(L12:M12)</f>
        <v>0</v>
      </c>
    </row>
    <row r="13" spans="1:15" ht="17.25" thickBot="1">
      <c r="A13" s="284"/>
      <c r="B13" s="259" t="s">
        <v>177</v>
      </c>
      <c r="C13" s="260"/>
      <c r="D13" s="260"/>
      <c r="E13" s="260">
        <f>SUM(C13:D13)</f>
        <v>0</v>
      </c>
      <c r="F13" s="260"/>
      <c r="G13" s="260"/>
      <c r="H13" s="260">
        <f>SUM(F13:G13)</f>
        <v>0</v>
      </c>
      <c r="I13" s="260"/>
      <c r="J13" s="260"/>
      <c r="K13" s="260">
        <f>SUM(I13:J13)</f>
        <v>0</v>
      </c>
      <c r="L13" s="261"/>
      <c r="M13" s="261"/>
      <c r="N13" s="262">
        <f>SUM(L13:M13)</f>
        <v>0</v>
      </c>
    </row>
    <row r="14" spans="1:15" ht="17.25" thickBot="1">
      <c r="A14" s="284"/>
      <c r="B14" s="259" t="s">
        <v>178</v>
      </c>
      <c r="C14" s="260"/>
      <c r="D14" s="260"/>
      <c r="E14" s="260">
        <f>SUM(C14:D14)</f>
        <v>0</v>
      </c>
      <c r="F14" s="260"/>
      <c r="G14" s="260"/>
      <c r="H14" s="260">
        <f>SUM(F14:G14)</f>
        <v>0</v>
      </c>
      <c r="I14" s="260"/>
      <c r="J14" s="260"/>
      <c r="K14" s="260">
        <f>SUM(I14:J14)</f>
        <v>0</v>
      </c>
      <c r="L14" s="261"/>
      <c r="M14" s="261"/>
      <c r="N14" s="262">
        <f>SUM(L14:M14)</f>
        <v>0</v>
      </c>
    </row>
    <row r="15" spans="1:15" ht="17.25" thickBot="1">
      <c r="A15" s="284"/>
      <c r="B15" s="259" t="s">
        <v>179</v>
      </c>
      <c r="C15" s="260"/>
      <c r="D15" s="260"/>
      <c r="E15" s="260">
        <f>SUM(C15:D15)</f>
        <v>0</v>
      </c>
      <c r="F15" s="260"/>
      <c r="G15" s="260"/>
      <c r="H15" s="260">
        <f>SUM(F15:G15)</f>
        <v>0</v>
      </c>
      <c r="I15" s="260"/>
      <c r="J15" s="260"/>
      <c r="K15" s="260">
        <f>SUM(I15:J15)</f>
        <v>0</v>
      </c>
      <c r="L15" s="261"/>
      <c r="M15" s="261"/>
      <c r="N15" s="262">
        <f>SUM(L15:M15)</f>
        <v>0</v>
      </c>
    </row>
    <row r="16" spans="1:15" ht="17.25" thickBot="1">
      <c r="A16" s="284"/>
      <c r="B16" s="259" t="s">
        <v>180</v>
      </c>
      <c r="C16" s="260"/>
      <c r="D16" s="260"/>
      <c r="E16" s="260">
        <f>SUM(C16:D16)</f>
        <v>0</v>
      </c>
      <c r="F16" s="260"/>
      <c r="G16" s="260"/>
      <c r="H16" s="260">
        <f>SUM(F16:G16)</f>
        <v>0</v>
      </c>
      <c r="I16" s="260"/>
      <c r="J16" s="260"/>
      <c r="K16" s="260">
        <f>SUM(I16:J16)</f>
        <v>0</v>
      </c>
      <c r="L16" s="261"/>
      <c r="M16" s="261"/>
      <c r="N16" s="262">
        <f>SUM(L16:M16)</f>
        <v>0</v>
      </c>
    </row>
    <row r="17" spans="1:15" ht="17.25" thickBot="1">
      <c r="A17" s="284"/>
      <c r="B17" s="267" t="s">
        <v>175</v>
      </c>
      <c r="C17" s="268">
        <f t="shared" ref="C17:N17" si="1">SUM(C12:C16)</f>
        <v>0</v>
      </c>
      <c r="D17" s="268">
        <f t="shared" si="1"/>
        <v>0</v>
      </c>
      <c r="E17" s="268">
        <f t="shared" si="1"/>
        <v>0</v>
      </c>
      <c r="F17" s="268">
        <f t="shared" si="1"/>
        <v>0</v>
      </c>
      <c r="G17" s="268">
        <f t="shared" si="1"/>
        <v>0</v>
      </c>
      <c r="H17" s="268">
        <f t="shared" si="1"/>
        <v>0</v>
      </c>
      <c r="I17" s="268">
        <f t="shared" si="1"/>
        <v>0</v>
      </c>
      <c r="J17" s="268">
        <f t="shared" si="1"/>
        <v>0</v>
      </c>
      <c r="K17" s="268">
        <f t="shared" si="1"/>
        <v>0</v>
      </c>
      <c r="L17" s="268">
        <f t="shared" si="1"/>
        <v>0</v>
      </c>
      <c r="M17" s="268">
        <f t="shared" si="1"/>
        <v>0</v>
      </c>
      <c r="N17" s="269">
        <f t="shared" si="1"/>
        <v>0</v>
      </c>
    </row>
    <row r="18" spans="1:15" ht="17.25" thickBot="1">
      <c r="A18" s="284"/>
      <c r="B18" s="257" t="s">
        <v>149</v>
      </c>
      <c r="C18" s="120"/>
      <c r="D18" s="120"/>
      <c r="E18" s="120"/>
      <c r="F18" s="120"/>
      <c r="G18" s="120"/>
      <c r="H18" s="120"/>
      <c r="I18" s="120"/>
      <c r="J18" s="120"/>
      <c r="K18" s="120"/>
      <c r="L18" s="120"/>
      <c r="M18" s="120"/>
      <c r="N18" s="120"/>
    </row>
    <row r="19" spans="1:15" ht="17.25" thickBot="1">
      <c r="A19" s="284"/>
      <c r="B19" s="259" t="s">
        <v>176</v>
      </c>
      <c r="C19" s="260"/>
      <c r="D19" s="260"/>
      <c r="E19" s="260">
        <f>SUM(C19:D19)</f>
        <v>0</v>
      </c>
      <c r="F19" s="260"/>
      <c r="G19" s="260"/>
      <c r="H19" s="260">
        <f>SUM(F19:G19)</f>
        <v>0</v>
      </c>
      <c r="I19" s="260"/>
      <c r="J19" s="260"/>
      <c r="K19" s="260">
        <f>SUM(I19:J19)</f>
        <v>0</v>
      </c>
      <c r="L19" s="261"/>
      <c r="M19" s="261"/>
      <c r="N19" s="262">
        <f>SUM(L19:M19)</f>
        <v>0</v>
      </c>
    </row>
    <row r="20" spans="1:15" ht="17.25" thickBot="1">
      <c r="A20" s="284"/>
      <c r="B20" s="259" t="s">
        <v>177</v>
      </c>
      <c r="C20" s="260"/>
      <c r="D20" s="260"/>
      <c r="E20" s="260">
        <f>SUM(C20:D20)</f>
        <v>0</v>
      </c>
      <c r="F20" s="260"/>
      <c r="G20" s="260"/>
      <c r="H20" s="260">
        <f>SUM(F20:G20)</f>
        <v>0</v>
      </c>
      <c r="I20" s="260"/>
      <c r="J20" s="260"/>
      <c r="K20" s="260">
        <f>SUM(I20:J20)</f>
        <v>0</v>
      </c>
      <c r="L20" s="261"/>
      <c r="M20" s="261"/>
      <c r="N20" s="262">
        <f>SUM(L20:M20)</f>
        <v>0</v>
      </c>
    </row>
    <row r="21" spans="1:15" ht="17.25" thickBot="1">
      <c r="A21" s="284"/>
      <c r="B21" s="267" t="s">
        <v>175</v>
      </c>
      <c r="C21" s="268">
        <f t="shared" ref="C21:N21" si="2">SUM(C19:C20)</f>
        <v>0</v>
      </c>
      <c r="D21" s="268">
        <f t="shared" si="2"/>
        <v>0</v>
      </c>
      <c r="E21" s="268">
        <f t="shared" si="2"/>
        <v>0</v>
      </c>
      <c r="F21" s="268">
        <f t="shared" si="2"/>
        <v>0</v>
      </c>
      <c r="G21" s="268">
        <f t="shared" si="2"/>
        <v>0</v>
      </c>
      <c r="H21" s="268">
        <f t="shared" si="2"/>
        <v>0</v>
      </c>
      <c r="I21" s="268">
        <f t="shared" si="2"/>
        <v>0</v>
      </c>
      <c r="J21" s="268">
        <f t="shared" si="2"/>
        <v>0</v>
      </c>
      <c r="K21" s="268">
        <f t="shared" si="2"/>
        <v>0</v>
      </c>
      <c r="L21" s="268">
        <f t="shared" si="2"/>
        <v>0</v>
      </c>
      <c r="M21" s="268">
        <f t="shared" si="2"/>
        <v>0</v>
      </c>
      <c r="N21" s="269">
        <f t="shared" si="2"/>
        <v>0</v>
      </c>
      <c r="O21" s="270"/>
    </row>
    <row r="22" spans="1:15" ht="17.25" thickBot="1">
      <c r="A22" s="284"/>
      <c r="B22" s="257" t="s">
        <v>150</v>
      </c>
      <c r="C22" s="120"/>
      <c r="D22" s="120"/>
      <c r="E22" s="120"/>
      <c r="F22" s="120"/>
      <c r="G22" s="120"/>
      <c r="H22" s="120"/>
      <c r="I22" s="120"/>
      <c r="J22" s="120"/>
      <c r="K22" s="120"/>
      <c r="L22" s="120"/>
      <c r="M22" s="120"/>
      <c r="N22" s="120"/>
      <c r="O22" s="270"/>
    </row>
    <row r="23" spans="1:15" ht="17.25" thickBot="1">
      <c r="A23" s="284"/>
      <c r="B23" s="259" t="s">
        <v>181</v>
      </c>
      <c r="C23" s="260"/>
      <c r="D23" s="260"/>
      <c r="E23" s="260">
        <f>SUM(C23:D23)</f>
        <v>0</v>
      </c>
      <c r="F23" s="260"/>
      <c r="G23" s="260"/>
      <c r="H23" s="260">
        <f>SUM(F23:G23)</f>
        <v>0</v>
      </c>
      <c r="I23" s="260"/>
      <c r="J23" s="260"/>
      <c r="K23" s="260">
        <f>SUM(I23:J23)</f>
        <v>0</v>
      </c>
      <c r="L23" s="261"/>
      <c r="M23" s="261"/>
      <c r="N23" s="262">
        <f>SUM(L23:M23)</f>
        <v>0</v>
      </c>
    </row>
    <row r="24" spans="1:15" ht="17.25" thickBot="1">
      <c r="A24" s="284"/>
      <c r="B24" s="259" t="s">
        <v>182</v>
      </c>
      <c r="C24" s="260"/>
      <c r="D24" s="260"/>
      <c r="E24" s="260">
        <f>SUM(C24:D24)</f>
        <v>0</v>
      </c>
      <c r="F24" s="260"/>
      <c r="G24" s="260"/>
      <c r="H24" s="260">
        <f>SUM(F24:G24)</f>
        <v>0</v>
      </c>
      <c r="I24" s="260"/>
      <c r="J24" s="260"/>
      <c r="K24" s="260">
        <f>SUM(I24:J24)</f>
        <v>0</v>
      </c>
      <c r="L24" s="261"/>
      <c r="M24" s="261"/>
      <c r="N24" s="262">
        <f>SUM(L24:M24)</f>
        <v>0</v>
      </c>
    </row>
    <row r="25" spans="1:15" ht="17.25" thickBot="1">
      <c r="A25" s="284"/>
      <c r="B25" s="259" t="s">
        <v>183</v>
      </c>
      <c r="C25" s="260">
        <v>0</v>
      </c>
      <c r="D25" s="263"/>
      <c r="E25" s="260">
        <f>SUM(C25:D25)</f>
        <v>0</v>
      </c>
      <c r="F25" s="260">
        <v>0</v>
      </c>
      <c r="G25" s="263"/>
      <c r="H25" s="260">
        <f>SUM(F25:G25)</f>
        <v>0</v>
      </c>
      <c r="I25" s="260">
        <v>0</v>
      </c>
      <c r="J25" s="263"/>
      <c r="K25" s="260">
        <f>SUM(I25:J25)</f>
        <v>0</v>
      </c>
      <c r="L25" s="261">
        <v>0</v>
      </c>
      <c r="M25" s="264">
        <f>SUM(D25,G25,J25)</f>
        <v>0</v>
      </c>
      <c r="N25" s="262">
        <f>SUM(L25:M25)</f>
        <v>0</v>
      </c>
      <c r="O25" s="265">
        <v>0</v>
      </c>
    </row>
    <row r="26" spans="1:15" ht="17.25" thickBot="1">
      <c r="A26" s="284"/>
      <c r="B26" s="259" t="s">
        <v>184</v>
      </c>
      <c r="C26" s="260"/>
      <c r="D26" s="260"/>
      <c r="E26" s="260">
        <f>SUM(C26:D26)</f>
        <v>0</v>
      </c>
      <c r="F26" s="260"/>
      <c r="G26" s="260"/>
      <c r="H26" s="260">
        <f>SUM(F26:G26)</f>
        <v>0</v>
      </c>
      <c r="I26" s="260"/>
      <c r="J26" s="260"/>
      <c r="K26" s="260">
        <f>SUM(I26:J26)</f>
        <v>0</v>
      </c>
      <c r="L26" s="261"/>
      <c r="M26" s="261"/>
      <c r="N26" s="262">
        <f>SUM(L26:M26)</f>
        <v>0</v>
      </c>
    </row>
    <row r="27" spans="1:15" ht="17.25" thickBot="1">
      <c r="A27" s="284"/>
      <c r="B27" s="267" t="s">
        <v>175</v>
      </c>
      <c r="C27" s="268">
        <f t="shared" ref="C27:N27" si="3">SUM(C23:C26)</f>
        <v>0</v>
      </c>
      <c r="D27" s="268">
        <f t="shared" si="3"/>
        <v>0</v>
      </c>
      <c r="E27" s="268">
        <f t="shared" si="3"/>
        <v>0</v>
      </c>
      <c r="F27" s="268">
        <f t="shared" si="3"/>
        <v>0</v>
      </c>
      <c r="G27" s="268">
        <f t="shared" si="3"/>
        <v>0</v>
      </c>
      <c r="H27" s="268">
        <f t="shared" si="3"/>
        <v>0</v>
      </c>
      <c r="I27" s="268">
        <f t="shared" si="3"/>
        <v>0</v>
      </c>
      <c r="J27" s="268">
        <f t="shared" si="3"/>
        <v>0</v>
      </c>
      <c r="K27" s="268">
        <f t="shared" si="3"/>
        <v>0</v>
      </c>
      <c r="L27" s="268">
        <f t="shared" si="3"/>
        <v>0</v>
      </c>
      <c r="M27" s="268">
        <f t="shared" si="3"/>
        <v>0</v>
      </c>
      <c r="N27" s="269">
        <f t="shared" si="3"/>
        <v>0</v>
      </c>
    </row>
    <row r="28" spans="1:15" ht="17.25" thickBot="1">
      <c r="A28" s="284"/>
      <c r="B28" s="271" t="s">
        <v>153</v>
      </c>
      <c r="C28" s="260"/>
      <c r="D28" s="260"/>
      <c r="E28" s="260">
        <f>SUM(C28:D28)</f>
        <v>0</v>
      </c>
      <c r="F28" s="260"/>
      <c r="G28" s="260"/>
      <c r="H28" s="260">
        <f>SUM(F28:G28)</f>
        <v>0</v>
      </c>
      <c r="I28" s="260"/>
      <c r="J28" s="260"/>
      <c r="K28" s="260">
        <f>SUM(I28:J28)</f>
        <v>0</v>
      </c>
      <c r="L28" s="261"/>
      <c r="M28" s="261"/>
      <c r="N28" s="262">
        <f>SUM(L28:M28)</f>
        <v>0</v>
      </c>
    </row>
    <row r="29" spans="1:15" ht="17.25" thickBot="1">
      <c r="A29" s="284"/>
      <c r="B29" s="271" t="s">
        <v>154</v>
      </c>
      <c r="C29" s="264"/>
      <c r="D29" s="261">
        <v>0</v>
      </c>
      <c r="E29" s="272">
        <f>SUM(C29:D29)</f>
        <v>0</v>
      </c>
      <c r="F29" s="264"/>
      <c r="G29" s="261">
        <v>0</v>
      </c>
      <c r="H29" s="272">
        <f>SUM(F29:G29)</f>
        <v>0</v>
      </c>
      <c r="I29" s="264"/>
      <c r="J29" s="261">
        <v>0</v>
      </c>
      <c r="K29" s="272">
        <f>SUM(I29:J29)</f>
        <v>0</v>
      </c>
      <c r="L29" s="264">
        <f>SUM(C29,F29,I29)</f>
        <v>0</v>
      </c>
      <c r="M29" s="261">
        <v>0</v>
      </c>
      <c r="N29" s="262">
        <f>SUM(L29:M29)</f>
        <v>0</v>
      </c>
      <c r="O29" s="265">
        <v>1</v>
      </c>
    </row>
    <row r="30" spans="1:15" ht="17.25" thickBot="1">
      <c r="A30" s="284"/>
      <c r="B30" s="273" t="s">
        <v>185</v>
      </c>
      <c r="C30" s="274">
        <f t="shared" ref="C30:N30" si="4">SUM(C29,C28,C27,C21,C17,C10,C9)</f>
        <v>0</v>
      </c>
      <c r="D30" s="274">
        <f t="shared" si="4"/>
        <v>0</v>
      </c>
      <c r="E30" s="274">
        <f t="shared" si="4"/>
        <v>0</v>
      </c>
      <c r="F30" s="274">
        <f t="shared" si="4"/>
        <v>0</v>
      </c>
      <c r="G30" s="274">
        <f t="shared" si="4"/>
        <v>0</v>
      </c>
      <c r="H30" s="274">
        <f t="shared" si="4"/>
        <v>0</v>
      </c>
      <c r="I30" s="274">
        <f t="shared" si="4"/>
        <v>0</v>
      </c>
      <c r="J30" s="274">
        <f t="shared" si="4"/>
        <v>0</v>
      </c>
      <c r="K30" s="274">
        <f t="shared" si="4"/>
        <v>0</v>
      </c>
      <c r="L30" s="274">
        <f t="shared" si="4"/>
        <v>0</v>
      </c>
      <c r="M30" s="274">
        <f t="shared" si="4"/>
        <v>0</v>
      </c>
      <c r="N30" s="275">
        <f t="shared" si="4"/>
        <v>0</v>
      </c>
      <c r="O30" s="270"/>
    </row>
    <row r="31" spans="1:15" ht="15.75" customHeight="1" thickBot="1">
      <c r="A31" s="285" t="s">
        <v>186</v>
      </c>
      <c r="B31" s="276" t="s">
        <v>138</v>
      </c>
      <c r="C31" s="286"/>
      <c r="D31" s="286"/>
      <c r="E31" s="286"/>
      <c r="F31" s="286"/>
      <c r="G31" s="286"/>
      <c r="H31" s="286"/>
      <c r="I31" s="286"/>
      <c r="J31" s="286"/>
      <c r="K31" s="286"/>
      <c r="L31" s="286"/>
      <c r="M31" s="286"/>
      <c r="N31" s="286"/>
      <c r="O31" s="258"/>
    </row>
    <row r="32" spans="1:15" ht="17.25" thickBot="1">
      <c r="A32" s="285"/>
      <c r="B32" s="259" t="s">
        <v>172</v>
      </c>
      <c r="C32" s="260"/>
      <c r="D32" s="260"/>
      <c r="E32" s="260">
        <f>SUM(C32:D32)</f>
        <v>0</v>
      </c>
      <c r="F32" s="260"/>
      <c r="G32" s="260"/>
      <c r="H32" s="260">
        <f>SUM(F32:G32)</f>
        <v>0</v>
      </c>
      <c r="I32" s="260"/>
      <c r="J32" s="260"/>
      <c r="K32" s="260">
        <f>SUM(I32:J32)</f>
        <v>0</v>
      </c>
      <c r="L32" s="261">
        <f>SUM(C32,F32,I32)</f>
        <v>0</v>
      </c>
      <c r="M32" s="261">
        <f>SUM(D32,G32,J32)</f>
        <v>0</v>
      </c>
      <c r="N32" s="262">
        <f>SUM(L32:M32)</f>
        <v>0</v>
      </c>
    </row>
    <row r="33" spans="1:15" ht="28.5" customHeight="1" thickBot="1">
      <c r="A33" s="285"/>
      <c r="B33" s="259" t="s">
        <v>173</v>
      </c>
      <c r="C33" s="263"/>
      <c r="D33" s="260">
        <v>0</v>
      </c>
      <c r="E33" s="260">
        <f>SUM(C33:D33)</f>
        <v>0</v>
      </c>
      <c r="F33" s="263"/>
      <c r="G33" s="260">
        <v>0</v>
      </c>
      <c r="H33" s="260">
        <f>SUM(F33:G33)</f>
        <v>0</v>
      </c>
      <c r="I33" s="263"/>
      <c r="J33" s="260">
        <v>0</v>
      </c>
      <c r="K33" s="260">
        <f>SUM(I33:J33)</f>
        <v>0</v>
      </c>
      <c r="L33" s="264">
        <f>SUM(C33,F33,I33)</f>
        <v>0</v>
      </c>
      <c r="M33" s="261">
        <v>0</v>
      </c>
      <c r="N33" s="262">
        <f>SUM(L33:M33)</f>
        <v>0</v>
      </c>
      <c r="O33" s="265">
        <v>1</v>
      </c>
    </row>
    <row r="34" spans="1:15" ht="17.25" thickBot="1">
      <c r="A34" s="285"/>
      <c r="B34" s="259" t="s">
        <v>174</v>
      </c>
      <c r="C34" s="260"/>
      <c r="D34" s="260"/>
      <c r="E34" s="260">
        <f>SUM(C34:D34)</f>
        <v>0</v>
      </c>
      <c r="F34" s="260"/>
      <c r="G34" s="260"/>
      <c r="H34" s="260">
        <f>SUM(F34:G34)</f>
        <v>0</v>
      </c>
      <c r="I34" s="260"/>
      <c r="J34" s="260"/>
      <c r="K34" s="260">
        <f>SUM(I34:J34)</f>
        <v>0</v>
      </c>
      <c r="L34" s="266">
        <f>SUM(C34,F34,I34)</f>
        <v>0</v>
      </c>
      <c r="M34" s="261">
        <f>SUM(D34,G34,J34)</f>
        <v>0</v>
      </c>
      <c r="N34" s="262">
        <f>SUM(L34:M34)</f>
        <v>0</v>
      </c>
    </row>
    <row r="35" spans="1:15" ht="17.25" thickBot="1">
      <c r="A35" s="285"/>
      <c r="B35" s="267" t="s">
        <v>175</v>
      </c>
      <c r="C35" s="268">
        <f t="shared" ref="C35:N35" si="5">SUM(C32:C34)</f>
        <v>0</v>
      </c>
      <c r="D35" s="268">
        <f t="shared" si="5"/>
        <v>0</v>
      </c>
      <c r="E35" s="268">
        <f t="shared" si="5"/>
        <v>0</v>
      </c>
      <c r="F35" s="268">
        <f t="shared" si="5"/>
        <v>0</v>
      </c>
      <c r="G35" s="268">
        <f t="shared" si="5"/>
        <v>0</v>
      </c>
      <c r="H35" s="268">
        <f t="shared" si="5"/>
        <v>0</v>
      </c>
      <c r="I35" s="268">
        <f t="shared" si="5"/>
        <v>0</v>
      </c>
      <c r="J35" s="268">
        <f t="shared" si="5"/>
        <v>0</v>
      </c>
      <c r="K35" s="268">
        <f t="shared" si="5"/>
        <v>0</v>
      </c>
      <c r="L35" s="268">
        <f t="shared" si="5"/>
        <v>0</v>
      </c>
      <c r="M35" s="268">
        <f t="shared" si="5"/>
        <v>0</v>
      </c>
      <c r="N35" s="269">
        <f t="shared" si="5"/>
        <v>0</v>
      </c>
      <c r="O35" s="270"/>
    </row>
    <row r="36" spans="1:15" ht="17.25" thickBot="1">
      <c r="A36" s="285"/>
      <c r="B36" s="271" t="s">
        <v>142</v>
      </c>
      <c r="C36" s="260"/>
      <c r="D36" s="260"/>
      <c r="E36" s="260">
        <f>SUM(C36:D36)</f>
        <v>0</v>
      </c>
      <c r="F36" s="260"/>
      <c r="G36" s="260"/>
      <c r="H36" s="260">
        <f>SUM(F36:G36)</f>
        <v>0</v>
      </c>
      <c r="I36" s="260"/>
      <c r="J36" s="260"/>
      <c r="K36" s="260">
        <f>SUM(I36:J36)</f>
        <v>0</v>
      </c>
      <c r="L36" s="261">
        <f>SUM(C36,F36,I36)</f>
        <v>0</v>
      </c>
      <c r="M36" s="261">
        <f>SUM(D36,G36,J36)</f>
        <v>0</v>
      </c>
      <c r="N36" s="262">
        <f>SUM(L36:M36)</f>
        <v>0</v>
      </c>
    </row>
    <row r="37" spans="1:15" ht="17.25" thickBot="1">
      <c r="A37" s="285"/>
      <c r="B37" s="257" t="s">
        <v>143</v>
      </c>
      <c r="C37" s="120"/>
      <c r="D37" s="120"/>
      <c r="E37" s="120"/>
      <c r="F37" s="120"/>
      <c r="G37" s="120"/>
      <c r="H37" s="120"/>
      <c r="I37" s="120"/>
      <c r="J37" s="120"/>
      <c r="K37" s="120"/>
      <c r="L37" s="120"/>
      <c r="M37" s="120"/>
      <c r="N37" s="120"/>
    </row>
    <row r="38" spans="1:15" ht="17.25" thickBot="1">
      <c r="A38" s="285"/>
      <c r="B38" s="259" t="s">
        <v>176</v>
      </c>
      <c r="C38" s="260"/>
      <c r="D38" s="260"/>
      <c r="E38" s="260">
        <f>SUM(C38:D38)</f>
        <v>0</v>
      </c>
      <c r="F38" s="260"/>
      <c r="G38" s="260"/>
      <c r="H38" s="260">
        <f>SUM(F38:G38)</f>
        <v>0</v>
      </c>
      <c r="I38" s="260"/>
      <c r="J38" s="260"/>
      <c r="K38" s="260">
        <f>SUM(I38:J38)</f>
        <v>0</v>
      </c>
      <c r="L38" s="261"/>
      <c r="M38" s="261"/>
      <c r="N38" s="262">
        <f>SUM(L38:M38)</f>
        <v>0</v>
      </c>
    </row>
    <row r="39" spans="1:15" ht="17.25" thickBot="1">
      <c r="A39" s="285"/>
      <c r="B39" s="259" t="s">
        <v>177</v>
      </c>
      <c r="C39" s="260"/>
      <c r="D39" s="260"/>
      <c r="E39" s="260">
        <f>SUM(C39:D39)</f>
        <v>0</v>
      </c>
      <c r="F39" s="260"/>
      <c r="G39" s="260"/>
      <c r="H39" s="260">
        <f>SUM(F39:G39)</f>
        <v>0</v>
      </c>
      <c r="I39" s="260"/>
      <c r="J39" s="260"/>
      <c r="K39" s="260">
        <f>SUM(I39:J39)</f>
        <v>0</v>
      </c>
      <c r="L39" s="261"/>
      <c r="M39" s="261"/>
      <c r="N39" s="262">
        <f>SUM(L39:M39)</f>
        <v>0</v>
      </c>
    </row>
    <row r="40" spans="1:15" ht="17.25" thickBot="1">
      <c r="A40" s="285"/>
      <c r="B40" s="259" t="s">
        <v>178</v>
      </c>
      <c r="C40" s="260"/>
      <c r="D40" s="260"/>
      <c r="E40" s="260">
        <f>SUM(C40:D40)</f>
        <v>0</v>
      </c>
      <c r="F40" s="260"/>
      <c r="G40" s="260"/>
      <c r="H40" s="260">
        <f>SUM(F40:G40)</f>
        <v>0</v>
      </c>
      <c r="I40" s="260"/>
      <c r="J40" s="260"/>
      <c r="K40" s="260">
        <f>SUM(I40:J40)</f>
        <v>0</v>
      </c>
      <c r="L40" s="261"/>
      <c r="M40" s="261"/>
      <c r="N40" s="262">
        <f>SUM(L40:M40)</f>
        <v>0</v>
      </c>
    </row>
    <row r="41" spans="1:15" ht="17.25" thickBot="1">
      <c r="A41" s="285"/>
      <c r="B41" s="259" t="s">
        <v>179</v>
      </c>
      <c r="C41" s="260"/>
      <c r="D41" s="260"/>
      <c r="E41" s="260">
        <f>SUM(C41:D41)</f>
        <v>0</v>
      </c>
      <c r="F41" s="260"/>
      <c r="G41" s="260"/>
      <c r="H41" s="260">
        <f>SUM(F41:G41)</f>
        <v>0</v>
      </c>
      <c r="I41" s="260"/>
      <c r="J41" s="260"/>
      <c r="K41" s="260">
        <f>SUM(I41:J41)</f>
        <v>0</v>
      </c>
      <c r="L41" s="261"/>
      <c r="M41" s="261"/>
      <c r="N41" s="262">
        <f>SUM(L41:M41)</f>
        <v>0</v>
      </c>
    </row>
    <row r="42" spans="1:15" ht="17.25" thickBot="1">
      <c r="A42" s="285"/>
      <c r="B42" s="259" t="s">
        <v>180</v>
      </c>
      <c r="C42" s="260"/>
      <c r="D42" s="260"/>
      <c r="E42" s="260">
        <f>SUM(C42:D42)</f>
        <v>0</v>
      </c>
      <c r="F42" s="260"/>
      <c r="G42" s="260"/>
      <c r="H42" s="260">
        <f>SUM(F42:G42)</f>
        <v>0</v>
      </c>
      <c r="I42" s="260"/>
      <c r="J42" s="260"/>
      <c r="K42" s="260">
        <f>SUM(I42:J42)</f>
        <v>0</v>
      </c>
      <c r="L42" s="261"/>
      <c r="M42" s="261"/>
      <c r="N42" s="262">
        <f>SUM(L42:M42)</f>
        <v>0</v>
      </c>
    </row>
    <row r="43" spans="1:15" ht="17.25" thickBot="1">
      <c r="A43" s="285"/>
      <c r="B43" s="267" t="s">
        <v>175</v>
      </c>
      <c r="C43" s="268">
        <f t="shared" ref="C43:N43" si="6">SUM(C38:C42)</f>
        <v>0</v>
      </c>
      <c r="D43" s="268">
        <f t="shared" si="6"/>
        <v>0</v>
      </c>
      <c r="E43" s="268">
        <f t="shared" si="6"/>
        <v>0</v>
      </c>
      <c r="F43" s="268">
        <f t="shared" si="6"/>
        <v>0</v>
      </c>
      <c r="G43" s="268">
        <f t="shared" si="6"/>
        <v>0</v>
      </c>
      <c r="H43" s="268">
        <f t="shared" si="6"/>
        <v>0</v>
      </c>
      <c r="I43" s="268">
        <f t="shared" si="6"/>
        <v>0</v>
      </c>
      <c r="J43" s="268">
        <f t="shared" si="6"/>
        <v>0</v>
      </c>
      <c r="K43" s="268">
        <f t="shared" si="6"/>
        <v>0</v>
      </c>
      <c r="L43" s="268">
        <f t="shared" si="6"/>
        <v>0</v>
      </c>
      <c r="M43" s="268">
        <f t="shared" si="6"/>
        <v>0</v>
      </c>
      <c r="N43" s="269">
        <f t="shared" si="6"/>
        <v>0</v>
      </c>
    </row>
    <row r="44" spans="1:15" ht="17.25" thickBot="1">
      <c r="A44" s="285"/>
      <c r="B44" s="257" t="s">
        <v>149</v>
      </c>
      <c r="C44" s="120"/>
      <c r="D44" s="120"/>
      <c r="E44" s="120"/>
      <c r="F44" s="120"/>
      <c r="G44" s="120"/>
      <c r="H44" s="120"/>
      <c r="I44" s="120"/>
      <c r="J44" s="120"/>
      <c r="K44" s="120"/>
      <c r="L44" s="120"/>
      <c r="M44" s="120"/>
      <c r="N44" s="120"/>
    </row>
    <row r="45" spans="1:15" ht="17.25" thickBot="1">
      <c r="A45" s="285"/>
      <c r="B45" s="259" t="s">
        <v>176</v>
      </c>
      <c r="C45" s="260"/>
      <c r="D45" s="260"/>
      <c r="E45" s="260">
        <f>SUM(C45:D45)</f>
        <v>0</v>
      </c>
      <c r="F45" s="260"/>
      <c r="G45" s="260"/>
      <c r="H45" s="260">
        <f>SUM(F45:G45)</f>
        <v>0</v>
      </c>
      <c r="I45" s="260"/>
      <c r="J45" s="260"/>
      <c r="K45" s="260">
        <f>SUM(I45:J45)</f>
        <v>0</v>
      </c>
      <c r="L45" s="261"/>
      <c r="M45" s="261"/>
      <c r="N45" s="262">
        <f>SUM(L45:M45)</f>
        <v>0</v>
      </c>
    </row>
    <row r="46" spans="1:15" ht="17.25" thickBot="1">
      <c r="A46" s="285"/>
      <c r="B46" s="259" t="s">
        <v>177</v>
      </c>
      <c r="C46" s="260"/>
      <c r="D46" s="260"/>
      <c r="E46" s="260">
        <f>SUM(C46:D46)</f>
        <v>0</v>
      </c>
      <c r="F46" s="260"/>
      <c r="G46" s="260"/>
      <c r="H46" s="260">
        <f>SUM(F46:G46)</f>
        <v>0</v>
      </c>
      <c r="I46" s="260"/>
      <c r="J46" s="260"/>
      <c r="K46" s="260">
        <f>SUM(I46:J46)</f>
        <v>0</v>
      </c>
      <c r="L46" s="261"/>
      <c r="M46" s="261"/>
      <c r="N46" s="262">
        <f>SUM(L46:M46)</f>
        <v>0</v>
      </c>
    </row>
    <row r="47" spans="1:15" ht="17.25" thickBot="1">
      <c r="A47" s="285"/>
      <c r="B47" s="267" t="s">
        <v>175</v>
      </c>
      <c r="C47" s="268">
        <f t="shared" ref="C47:N47" si="7">SUM(C45:C46)</f>
        <v>0</v>
      </c>
      <c r="D47" s="268">
        <f t="shared" si="7"/>
        <v>0</v>
      </c>
      <c r="E47" s="268">
        <f t="shared" si="7"/>
        <v>0</v>
      </c>
      <c r="F47" s="268">
        <f t="shared" si="7"/>
        <v>0</v>
      </c>
      <c r="G47" s="268">
        <f t="shared" si="7"/>
        <v>0</v>
      </c>
      <c r="H47" s="268">
        <f t="shared" si="7"/>
        <v>0</v>
      </c>
      <c r="I47" s="268">
        <f t="shared" si="7"/>
        <v>0</v>
      </c>
      <c r="J47" s="268">
        <f t="shared" si="7"/>
        <v>0</v>
      </c>
      <c r="K47" s="268">
        <f t="shared" si="7"/>
        <v>0</v>
      </c>
      <c r="L47" s="268">
        <f t="shared" si="7"/>
        <v>0</v>
      </c>
      <c r="M47" s="268">
        <f t="shared" si="7"/>
        <v>0</v>
      </c>
      <c r="N47" s="269">
        <f t="shared" si="7"/>
        <v>0</v>
      </c>
      <c r="O47" s="270"/>
    </row>
    <row r="48" spans="1:15" ht="17.25" thickBot="1">
      <c r="A48" s="285"/>
      <c r="B48" s="257" t="s">
        <v>150</v>
      </c>
      <c r="C48" s="114"/>
      <c r="D48" s="114"/>
      <c r="E48" s="114"/>
      <c r="F48" s="114"/>
      <c r="G48" s="114"/>
      <c r="H48" s="114"/>
      <c r="I48" s="114"/>
      <c r="J48" s="114"/>
      <c r="K48" s="114"/>
      <c r="L48" s="114"/>
      <c r="M48" s="114"/>
      <c r="N48" s="114"/>
      <c r="O48" s="270"/>
    </row>
    <row r="49" spans="1:15" ht="17.25" thickBot="1">
      <c r="A49" s="285"/>
      <c r="B49" s="259" t="s">
        <v>181</v>
      </c>
      <c r="C49" s="260"/>
      <c r="D49" s="260"/>
      <c r="E49" s="260">
        <f>SUM(C49:D49)</f>
        <v>0</v>
      </c>
      <c r="F49" s="260"/>
      <c r="G49" s="260"/>
      <c r="H49" s="260">
        <f>SUM(F49:G49)</f>
        <v>0</v>
      </c>
      <c r="I49" s="260"/>
      <c r="J49" s="260"/>
      <c r="K49" s="260">
        <f>SUM(I49:J49)</f>
        <v>0</v>
      </c>
      <c r="L49" s="261"/>
      <c r="M49" s="261"/>
      <c r="N49" s="262">
        <f>SUM(L49:M49)</f>
        <v>0</v>
      </c>
    </row>
    <row r="50" spans="1:15" ht="17.25" thickBot="1">
      <c r="A50" s="285"/>
      <c r="B50" s="259" t="s">
        <v>182</v>
      </c>
      <c r="C50" s="260"/>
      <c r="D50" s="260"/>
      <c r="E50" s="260">
        <f>SUM(C50:D50)</f>
        <v>0</v>
      </c>
      <c r="F50" s="260"/>
      <c r="G50" s="260"/>
      <c r="H50" s="260">
        <f>SUM(F50:G50)</f>
        <v>0</v>
      </c>
      <c r="I50" s="260"/>
      <c r="J50" s="260"/>
      <c r="K50" s="260">
        <f>SUM(I50:J50)</f>
        <v>0</v>
      </c>
      <c r="L50" s="261"/>
      <c r="M50" s="261"/>
      <c r="N50" s="262">
        <f>SUM(L50:M50)</f>
        <v>0</v>
      </c>
    </row>
    <row r="51" spans="1:15" ht="17.25" thickBot="1">
      <c r="A51" s="285"/>
      <c r="B51" s="259" t="s">
        <v>187</v>
      </c>
      <c r="C51" s="260">
        <v>0</v>
      </c>
      <c r="D51" s="263"/>
      <c r="E51" s="260">
        <f>SUM(C51:D51)</f>
        <v>0</v>
      </c>
      <c r="F51" s="260">
        <v>0</v>
      </c>
      <c r="G51" s="263"/>
      <c r="H51" s="260">
        <f>SUM(F51:G51)</f>
        <v>0</v>
      </c>
      <c r="I51" s="260">
        <v>0</v>
      </c>
      <c r="J51" s="263"/>
      <c r="K51" s="260">
        <f>SUM(I51:J51)</f>
        <v>0</v>
      </c>
      <c r="L51" s="261">
        <v>0</v>
      </c>
      <c r="M51" s="264">
        <f>SUM(D51,G51,J51)</f>
        <v>0</v>
      </c>
      <c r="N51" s="262">
        <f>SUM(L51:M51)</f>
        <v>0</v>
      </c>
      <c r="O51" s="265">
        <v>0</v>
      </c>
    </row>
    <row r="52" spans="1:15" ht="17.25" thickBot="1">
      <c r="A52" s="285"/>
      <c r="B52" s="259" t="s">
        <v>184</v>
      </c>
      <c r="C52" s="260"/>
      <c r="D52" s="260"/>
      <c r="E52" s="260">
        <f>SUM(C52:D52)</f>
        <v>0</v>
      </c>
      <c r="F52" s="260"/>
      <c r="G52" s="260"/>
      <c r="H52" s="260">
        <f>SUM(F52:G52)</f>
        <v>0</v>
      </c>
      <c r="I52" s="260"/>
      <c r="J52" s="260"/>
      <c r="K52" s="260">
        <f>SUM(I52:J52)</f>
        <v>0</v>
      </c>
      <c r="L52" s="261"/>
      <c r="M52" s="261"/>
      <c r="N52" s="262">
        <f>SUM(L52:M52)</f>
        <v>0</v>
      </c>
    </row>
    <row r="53" spans="1:15" ht="17.25" thickBot="1">
      <c r="A53" s="285"/>
      <c r="B53" s="267" t="s">
        <v>175</v>
      </c>
      <c r="C53" s="268">
        <f t="shared" ref="C53:N53" si="8">SUM(C49:C52)</f>
        <v>0</v>
      </c>
      <c r="D53" s="268">
        <f t="shared" si="8"/>
        <v>0</v>
      </c>
      <c r="E53" s="268">
        <f t="shared" si="8"/>
        <v>0</v>
      </c>
      <c r="F53" s="268">
        <f t="shared" si="8"/>
        <v>0</v>
      </c>
      <c r="G53" s="268">
        <f t="shared" si="8"/>
        <v>0</v>
      </c>
      <c r="H53" s="268">
        <f t="shared" si="8"/>
        <v>0</v>
      </c>
      <c r="I53" s="268">
        <f t="shared" si="8"/>
        <v>0</v>
      </c>
      <c r="J53" s="268">
        <f t="shared" si="8"/>
        <v>0</v>
      </c>
      <c r="K53" s="268">
        <f t="shared" si="8"/>
        <v>0</v>
      </c>
      <c r="L53" s="268">
        <f t="shared" si="8"/>
        <v>0</v>
      </c>
      <c r="M53" s="268">
        <f t="shared" si="8"/>
        <v>0</v>
      </c>
      <c r="N53" s="269">
        <f t="shared" si="8"/>
        <v>0</v>
      </c>
    </row>
    <row r="54" spans="1:15" ht="17.25" thickBot="1">
      <c r="A54" s="285"/>
      <c r="B54" s="271" t="s">
        <v>153</v>
      </c>
      <c r="C54" s="260"/>
      <c r="D54" s="260"/>
      <c r="E54" s="260">
        <f>SUM(C54:D54)</f>
        <v>0</v>
      </c>
      <c r="F54" s="260"/>
      <c r="G54" s="260"/>
      <c r="H54" s="260">
        <f>SUM(F54:G54)</f>
        <v>0</v>
      </c>
      <c r="I54" s="260"/>
      <c r="J54" s="260"/>
      <c r="K54" s="260">
        <f>SUM(I54:J54)</f>
        <v>0</v>
      </c>
      <c r="L54" s="261"/>
      <c r="M54" s="261"/>
      <c r="N54" s="262">
        <f>SUM(L54:M54)</f>
        <v>0</v>
      </c>
    </row>
    <row r="55" spans="1:15" ht="17.25" thickBot="1">
      <c r="A55" s="285"/>
      <c r="B55" s="271" t="s">
        <v>154</v>
      </c>
      <c r="C55" s="264"/>
      <c r="D55" s="261">
        <v>0</v>
      </c>
      <c r="E55" s="272">
        <f>SUM(C55:D55)</f>
        <v>0</v>
      </c>
      <c r="F55" s="264"/>
      <c r="G55" s="261">
        <v>0</v>
      </c>
      <c r="H55" s="272">
        <f>SUM(F55:G55)</f>
        <v>0</v>
      </c>
      <c r="I55" s="264"/>
      <c r="J55" s="261">
        <v>0</v>
      </c>
      <c r="K55" s="272">
        <f>SUM(I55:J55)</f>
        <v>0</v>
      </c>
      <c r="L55" s="264">
        <f>SUM(C55,F55,I55)</f>
        <v>0</v>
      </c>
      <c r="M55" s="261">
        <v>0</v>
      </c>
      <c r="N55" s="262">
        <f>SUM(L55:M55)</f>
        <v>0</v>
      </c>
      <c r="O55" s="265">
        <v>1</v>
      </c>
    </row>
    <row r="56" spans="1:15" ht="17.25" thickBot="1">
      <c r="A56" s="285"/>
      <c r="B56" s="273" t="s">
        <v>185</v>
      </c>
      <c r="C56" s="274">
        <f t="shared" ref="C56:N56" si="9">SUM(C55,C54,C53,C47,C43,C36,C35)</f>
        <v>0</v>
      </c>
      <c r="D56" s="274">
        <f t="shared" si="9"/>
        <v>0</v>
      </c>
      <c r="E56" s="274">
        <f t="shared" si="9"/>
        <v>0</v>
      </c>
      <c r="F56" s="274">
        <f t="shared" si="9"/>
        <v>0</v>
      </c>
      <c r="G56" s="274">
        <f t="shared" si="9"/>
        <v>0</v>
      </c>
      <c r="H56" s="274">
        <f t="shared" si="9"/>
        <v>0</v>
      </c>
      <c r="I56" s="274">
        <f t="shared" si="9"/>
        <v>0</v>
      </c>
      <c r="J56" s="274">
        <f t="shared" si="9"/>
        <v>0</v>
      </c>
      <c r="K56" s="274">
        <f t="shared" si="9"/>
        <v>0</v>
      </c>
      <c r="L56" s="274">
        <f t="shared" si="9"/>
        <v>0</v>
      </c>
      <c r="M56" s="274">
        <f t="shared" si="9"/>
        <v>0</v>
      </c>
      <c r="N56" s="275">
        <f t="shared" si="9"/>
        <v>0</v>
      </c>
      <c r="O56" s="270"/>
    </row>
    <row r="57" spans="1:15" ht="17.25" thickBot="1">
      <c r="A57" s="285" t="s">
        <v>188</v>
      </c>
      <c r="B57" s="276" t="s">
        <v>138</v>
      </c>
      <c r="C57" s="286"/>
      <c r="D57" s="286"/>
      <c r="E57" s="286"/>
      <c r="F57" s="286"/>
      <c r="G57" s="286"/>
      <c r="H57" s="286"/>
      <c r="I57" s="286"/>
      <c r="J57" s="286"/>
      <c r="K57" s="286"/>
      <c r="L57" s="286"/>
      <c r="M57" s="286"/>
      <c r="N57" s="286"/>
      <c r="O57" s="258"/>
    </row>
    <row r="58" spans="1:15" ht="17.25" thickBot="1">
      <c r="A58" s="285"/>
      <c r="B58" s="259" t="s">
        <v>172</v>
      </c>
      <c r="C58" s="260"/>
      <c r="D58" s="260"/>
      <c r="E58" s="260">
        <f>SUM(C58:D58)</f>
        <v>0</v>
      </c>
      <c r="F58" s="260"/>
      <c r="G58" s="260"/>
      <c r="H58" s="260">
        <f>SUM(F58:G58)</f>
        <v>0</v>
      </c>
      <c r="I58" s="260"/>
      <c r="J58" s="260"/>
      <c r="K58" s="260">
        <f>SUM(I58:J58)</f>
        <v>0</v>
      </c>
      <c r="L58" s="261">
        <f>SUM(C58,F58,I58)</f>
        <v>0</v>
      </c>
      <c r="M58" s="261">
        <f>SUM(D58,G58,J58)</f>
        <v>0</v>
      </c>
      <c r="N58" s="262">
        <f>SUM(L58:M58)</f>
        <v>0</v>
      </c>
    </row>
    <row r="59" spans="1:15" ht="33.75" customHeight="1" thickBot="1">
      <c r="A59" s="285"/>
      <c r="B59" s="259" t="s">
        <v>173</v>
      </c>
      <c r="C59" s="263"/>
      <c r="D59" s="260">
        <v>0</v>
      </c>
      <c r="E59" s="260">
        <f>SUM(C59:D59)</f>
        <v>0</v>
      </c>
      <c r="F59" s="263"/>
      <c r="G59" s="260">
        <v>0</v>
      </c>
      <c r="H59" s="260">
        <f>SUM(F59:G59)</f>
        <v>0</v>
      </c>
      <c r="I59" s="263"/>
      <c r="J59" s="260">
        <v>0</v>
      </c>
      <c r="K59" s="260">
        <f>SUM(I59:J59)</f>
        <v>0</v>
      </c>
      <c r="L59" s="264">
        <f>SUM(C59,F59,I59)</f>
        <v>0</v>
      </c>
      <c r="M59" s="261">
        <v>0</v>
      </c>
      <c r="N59" s="262">
        <f>SUM(L59:M59)</f>
        <v>0</v>
      </c>
      <c r="O59" s="265">
        <v>1</v>
      </c>
    </row>
    <row r="60" spans="1:15" ht="17.25" thickBot="1">
      <c r="A60" s="285"/>
      <c r="B60" s="259" t="s">
        <v>174</v>
      </c>
      <c r="C60" s="260"/>
      <c r="D60" s="260"/>
      <c r="E60" s="260">
        <f>SUM(C60:D60)</f>
        <v>0</v>
      </c>
      <c r="F60" s="260"/>
      <c r="G60" s="260"/>
      <c r="H60" s="260">
        <f>SUM(F60:G60)</f>
        <v>0</v>
      </c>
      <c r="I60" s="260"/>
      <c r="J60" s="260"/>
      <c r="K60" s="260">
        <f>SUM(I60:J60)</f>
        <v>0</v>
      </c>
      <c r="L60" s="266">
        <f>SUM(C60,F60,I60)</f>
        <v>0</v>
      </c>
      <c r="M60" s="261">
        <f>SUM(D60,G60,J60)</f>
        <v>0</v>
      </c>
      <c r="N60" s="262">
        <f>SUM(L60:M60)</f>
        <v>0</v>
      </c>
    </row>
    <row r="61" spans="1:15" ht="17.25" thickBot="1">
      <c r="A61" s="285"/>
      <c r="B61" s="267" t="s">
        <v>175</v>
      </c>
      <c r="C61" s="268">
        <f t="shared" ref="C61:N61" si="10">SUM(C58:C60)</f>
        <v>0</v>
      </c>
      <c r="D61" s="268">
        <f t="shared" si="10"/>
        <v>0</v>
      </c>
      <c r="E61" s="268">
        <f t="shared" si="10"/>
        <v>0</v>
      </c>
      <c r="F61" s="268">
        <f t="shared" si="10"/>
        <v>0</v>
      </c>
      <c r="G61" s="268">
        <f t="shared" si="10"/>
        <v>0</v>
      </c>
      <c r="H61" s="268">
        <f t="shared" si="10"/>
        <v>0</v>
      </c>
      <c r="I61" s="268">
        <f t="shared" si="10"/>
        <v>0</v>
      </c>
      <c r="J61" s="268">
        <f t="shared" si="10"/>
        <v>0</v>
      </c>
      <c r="K61" s="268">
        <f t="shared" si="10"/>
        <v>0</v>
      </c>
      <c r="L61" s="268">
        <f t="shared" si="10"/>
        <v>0</v>
      </c>
      <c r="M61" s="268">
        <f t="shared" si="10"/>
        <v>0</v>
      </c>
      <c r="N61" s="269">
        <f t="shared" si="10"/>
        <v>0</v>
      </c>
      <c r="O61" s="270"/>
    </row>
    <row r="62" spans="1:15" ht="17.25" thickBot="1">
      <c r="A62" s="285"/>
      <c r="B62" s="271" t="s">
        <v>142</v>
      </c>
      <c r="C62" s="260"/>
      <c r="D62" s="260"/>
      <c r="E62" s="260">
        <f>SUM(C62:D62)</f>
        <v>0</v>
      </c>
      <c r="F62" s="260"/>
      <c r="G62" s="260"/>
      <c r="H62" s="260">
        <f>SUM(F62:G62)</f>
        <v>0</v>
      </c>
      <c r="I62" s="260"/>
      <c r="J62" s="260"/>
      <c r="K62" s="260">
        <f>SUM(I62:J62)</f>
        <v>0</v>
      </c>
      <c r="L62" s="261">
        <f>SUM(C62,F62,I62)</f>
        <v>0</v>
      </c>
      <c r="M62" s="261">
        <f>SUM(D62,G62,J62)</f>
        <v>0</v>
      </c>
      <c r="N62" s="262">
        <f>SUM(L62:M62)</f>
        <v>0</v>
      </c>
    </row>
    <row r="63" spans="1:15" ht="17.25" thickBot="1">
      <c r="A63" s="285"/>
      <c r="B63" s="257" t="s">
        <v>143</v>
      </c>
      <c r="C63" s="120"/>
      <c r="D63" s="120"/>
      <c r="E63" s="120"/>
      <c r="F63" s="120"/>
      <c r="G63" s="120"/>
      <c r="H63" s="120"/>
      <c r="I63" s="120"/>
      <c r="J63" s="120"/>
      <c r="K63" s="120"/>
      <c r="L63" s="120"/>
      <c r="M63" s="120"/>
      <c r="N63" s="120"/>
    </row>
    <row r="64" spans="1:15" ht="17.25" thickBot="1">
      <c r="A64" s="285"/>
      <c r="B64" s="259" t="s">
        <v>176</v>
      </c>
      <c r="C64" s="260"/>
      <c r="D64" s="260"/>
      <c r="E64" s="260">
        <f>SUM(C64:D64)</f>
        <v>0</v>
      </c>
      <c r="F64" s="260"/>
      <c r="G64" s="260"/>
      <c r="H64" s="260">
        <f>SUM(F64:G64)</f>
        <v>0</v>
      </c>
      <c r="I64" s="260"/>
      <c r="J64" s="260"/>
      <c r="K64" s="260">
        <f>SUM(I64:J64)</f>
        <v>0</v>
      </c>
      <c r="L64" s="261"/>
      <c r="M64" s="261"/>
      <c r="N64" s="262">
        <f>SUM(L64:M64)</f>
        <v>0</v>
      </c>
    </row>
    <row r="65" spans="1:15" ht="17.25" thickBot="1">
      <c r="A65" s="285"/>
      <c r="B65" s="259" t="s">
        <v>177</v>
      </c>
      <c r="C65" s="260"/>
      <c r="D65" s="260"/>
      <c r="E65" s="260">
        <f>SUM(C65:D65)</f>
        <v>0</v>
      </c>
      <c r="F65" s="260"/>
      <c r="G65" s="260"/>
      <c r="H65" s="260">
        <f>SUM(F65:G65)</f>
        <v>0</v>
      </c>
      <c r="I65" s="260"/>
      <c r="J65" s="260"/>
      <c r="K65" s="260">
        <f>SUM(I65:J65)</f>
        <v>0</v>
      </c>
      <c r="L65" s="261"/>
      <c r="M65" s="261"/>
      <c r="N65" s="262">
        <f>SUM(L65:M65)</f>
        <v>0</v>
      </c>
    </row>
    <row r="66" spans="1:15" ht="17.25" thickBot="1">
      <c r="A66" s="285"/>
      <c r="B66" s="259" t="s">
        <v>178</v>
      </c>
      <c r="C66" s="260"/>
      <c r="D66" s="260"/>
      <c r="E66" s="260">
        <f>SUM(C66:D66)</f>
        <v>0</v>
      </c>
      <c r="F66" s="260"/>
      <c r="G66" s="260"/>
      <c r="H66" s="260">
        <f>SUM(F66:G66)</f>
        <v>0</v>
      </c>
      <c r="I66" s="260"/>
      <c r="J66" s="260"/>
      <c r="K66" s="260">
        <f>SUM(I66:J66)</f>
        <v>0</v>
      </c>
      <c r="L66" s="261"/>
      <c r="M66" s="261"/>
      <c r="N66" s="262">
        <f>SUM(L66:M66)</f>
        <v>0</v>
      </c>
    </row>
    <row r="67" spans="1:15" ht="17.25" thickBot="1">
      <c r="A67" s="285"/>
      <c r="B67" s="259" t="s">
        <v>179</v>
      </c>
      <c r="C67" s="260"/>
      <c r="D67" s="260"/>
      <c r="E67" s="260">
        <f>SUM(C67:D67)</f>
        <v>0</v>
      </c>
      <c r="F67" s="260"/>
      <c r="G67" s="260"/>
      <c r="H67" s="260">
        <f>SUM(F67:G67)</f>
        <v>0</v>
      </c>
      <c r="I67" s="260"/>
      <c r="J67" s="260"/>
      <c r="K67" s="260">
        <f>SUM(I67:J67)</f>
        <v>0</v>
      </c>
      <c r="L67" s="261"/>
      <c r="M67" s="261"/>
      <c r="N67" s="262">
        <f>SUM(L67:M67)</f>
        <v>0</v>
      </c>
    </row>
    <row r="68" spans="1:15" ht="17.25" thickBot="1">
      <c r="A68" s="285"/>
      <c r="B68" s="259" t="s">
        <v>180</v>
      </c>
      <c r="C68" s="260"/>
      <c r="D68" s="260"/>
      <c r="E68" s="260">
        <f>SUM(C68:D68)</f>
        <v>0</v>
      </c>
      <c r="F68" s="260"/>
      <c r="G68" s="260"/>
      <c r="H68" s="260">
        <f>SUM(F68:G68)</f>
        <v>0</v>
      </c>
      <c r="I68" s="260"/>
      <c r="J68" s="260"/>
      <c r="K68" s="260">
        <f>SUM(I68:J68)</f>
        <v>0</v>
      </c>
      <c r="L68" s="261"/>
      <c r="M68" s="261"/>
      <c r="N68" s="262">
        <f>SUM(L68:M68)</f>
        <v>0</v>
      </c>
    </row>
    <row r="69" spans="1:15" ht="17.25" thickBot="1">
      <c r="A69" s="285"/>
      <c r="B69" s="267" t="s">
        <v>175</v>
      </c>
      <c r="C69" s="268">
        <f t="shared" ref="C69:N69" si="11">SUM(C64:C68)</f>
        <v>0</v>
      </c>
      <c r="D69" s="268">
        <f t="shared" si="11"/>
        <v>0</v>
      </c>
      <c r="E69" s="268">
        <f t="shared" si="11"/>
        <v>0</v>
      </c>
      <c r="F69" s="268">
        <f t="shared" si="11"/>
        <v>0</v>
      </c>
      <c r="G69" s="268">
        <f t="shared" si="11"/>
        <v>0</v>
      </c>
      <c r="H69" s="268">
        <f t="shared" si="11"/>
        <v>0</v>
      </c>
      <c r="I69" s="268">
        <f t="shared" si="11"/>
        <v>0</v>
      </c>
      <c r="J69" s="268">
        <f t="shared" si="11"/>
        <v>0</v>
      </c>
      <c r="K69" s="268">
        <f t="shared" si="11"/>
        <v>0</v>
      </c>
      <c r="L69" s="268">
        <f t="shared" si="11"/>
        <v>0</v>
      </c>
      <c r="M69" s="268">
        <f t="shared" si="11"/>
        <v>0</v>
      </c>
      <c r="N69" s="269">
        <f t="shared" si="11"/>
        <v>0</v>
      </c>
    </row>
    <row r="70" spans="1:15" ht="17.25" thickBot="1">
      <c r="A70" s="285"/>
      <c r="B70" s="257" t="s">
        <v>149</v>
      </c>
      <c r="C70" s="120"/>
      <c r="D70" s="120"/>
      <c r="E70" s="120"/>
      <c r="F70" s="120"/>
      <c r="G70" s="120"/>
      <c r="H70" s="120"/>
      <c r="I70" s="120"/>
      <c r="J70" s="120"/>
      <c r="K70" s="120"/>
      <c r="L70" s="120"/>
      <c r="M70" s="120"/>
      <c r="N70" s="120"/>
    </row>
    <row r="71" spans="1:15" ht="17.25" thickBot="1">
      <c r="A71" s="285"/>
      <c r="B71" s="259" t="s">
        <v>176</v>
      </c>
      <c r="C71" s="260"/>
      <c r="D71" s="260"/>
      <c r="E71" s="260">
        <f>SUM(C71:D71)</f>
        <v>0</v>
      </c>
      <c r="F71" s="260"/>
      <c r="G71" s="260"/>
      <c r="H71" s="260">
        <f>SUM(F71:G71)</f>
        <v>0</v>
      </c>
      <c r="I71" s="260"/>
      <c r="J71" s="260"/>
      <c r="K71" s="260">
        <f>SUM(I71:J71)</f>
        <v>0</v>
      </c>
      <c r="L71" s="261"/>
      <c r="M71" s="261"/>
      <c r="N71" s="262">
        <f>SUM(L71:M71)</f>
        <v>0</v>
      </c>
    </row>
    <row r="72" spans="1:15" ht="17.25" thickBot="1">
      <c r="A72" s="285"/>
      <c r="B72" s="259" t="s">
        <v>177</v>
      </c>
      <c r="C72" s="260"/>
      <c r="D72" s="260"/>
      <c r="E72" s="260">
        <f>SUM(C72:D72)</f>
        <v>0</v>
      </c>
      <c r="F72" s="260"/>
      <c r="G72" s="260"/>
      <c r="H72" s="260">
        <f>SUM(F72:G72)</f>
        <v>0</v>
      </c>
      <c r="I72" s="260"/>
      <c r="J72" s="260"/>
      <c r="K72" s="260">
        <f>SUM(I72:J72)</f>
        <v>0</v>
      </c>
      <c r="L72" s="261"/>
      <c r="M72" s="261"/>
      <c r="N72" s="262">
        <f>SUM(L72:M72)</f>
        <v>0</v>
      </c>
    </row>
    <row r="73" spans="1:15" ht="17.25" thickBot="1">
      <c r="A73" s="285"/>
      <c r="B73" s="267" t="s">
        <v>175</v>
      </c>
      <c r="C73" s="268">
        <f t="shared" ref="C73:N73" si="12">SUM(C71:C72)</f>
        <v>0</v>
      </c>
      <c r="D73" s="268">
        <f t="shared" si="12"/>
        <v>0</v>
      </c>
      <c r="E73" s="268">
        <f t="shared" si="12"/>
        <v>0</v>
      </c>
      <c r="F73" s="268">
        <f t="shared" si="12"/>
        <v>0</v>
      </c>
      <c r="G73" s="268">
        <f t="shared" si="12"/>
        <v>0</v>
      </c>
      <c r="H73" s="268">
        <f t="shared" si="12"/>
        <v>0</v>
      </c>
      <c r="I73" s="268">
        <f t="shared" si="12"/>
        <v>0</v>
      </c>
      <c r="J73" s="268">
        <f t="shared" si="12"/>
        <v>0</v>
      </c>
      <c r="K73" s="268">
        <f t="shared" si="12"/>
        <v>0</v>
      </c>
      <c r="L73" s="268">
        <f t="shared" si="12"/>
        <v>0</v>
      </c>
      <c r="M73" s="268">
        <f t="shared" si="12"/>
        <v>0</v>
      </c>
      <c r="N73" s="269">
        <f t="shared" si="12"/>
        <v>0</v>
      </c>
      <c r="O73" s="270"/>
    </row>
    <row r="74" spans="1:15" ht="17.25" thickBot="1">
      <c r="A74" s="285"/>
      <c r="B74" s="257" t="s">
        <v>150</v>
      </c>
      <c r="C74" s="120"/>
      <c r="D74" s="120"/>
      <c r="E74" s="120"/>
      <c r="F74" s="120"/>
      <c r="G74" s="120"/>
      <c r="H74" s="120"/>
      <c r="I74" s="120"/>
      <c r="J74" s="120"/>
      <c r="K74" s="120"/>
      <c r="L74" s="120"/>
      <c r="M74" s="120"/>
      <c r="N74" s="120"/>
      <c r="O74" s="270"/>
    </row>
    <row r="75" spans="1:15" ht="17.25" thickBot="1">
      <c r="A75" s="285"/>
      <c r="B75" s="259" t="s">
        <v>181</v>
      </c>
      <c r="C75" s="260"/>
      <c r="D75" s="260"/>
      <c r="E75" s="260">
        <f>SUM(C75:D75)</f>
        <v>0</v>
      </c>
      <c r="F75" s="260"/>
      <c r="G75" s="260"/>
      <c r="H75" s="260">
        <f>SUM(F75:G75)</f>
        <v>0</v>
      </c>
      <c r="I75" s="260"/>
      <c r="J75" s="260"/>
      <c r="K75" s="260">
        <f>SUM(I75:J75)</f>
        <v>0</v>
      </c>
      <c r="L75" s="261"/>
      <c r="M75" s="261"/>
      <c r="N75" s="262">
        <f>SUM(L75:M75)</f>
        <v>0</v>
      </c>
    </row>
    <row r="76" spans="1:15" ht="17.25" thickBot="1">
      <c r="A76" s="285"/>
      <c r="B76" s="259" t="s">
        <v>182</v>
      </c>
      <c r="C76" s="260"/>
      <c r="D76" s="260"/>
      <c r="E76" s="260">
        <f>SUM(C76:D76)</f>
        <v>0</v>
      </c>
      <c r="F76" s="260"/>
      <c r="G76" s="260"/>
      <c r="H76" s="260">
        <f>SUM(F76:G76)</f>
        <v>0</v>
      </c>
      <c r="I76" s="260"/>
      <c r="J76" s="260"/>
      <c r="K76" s="260">
        <f>SUM(I76:J76)</f>
        <v>0</v>
      </c>
      <c r="L76" s="261"/>
      <c r="M76" s="261"/>
      <c r="N76" s="262">
        <f>SUM(L76:M76)</f>
        <v>0</v>
      </c>
    </row>
    <row r="77" spans="1:15" ht="17.25" thickBot="1">
      <c r="A77" s="285"/>
      <c r="B77" s="259" t="s">
        <v>189</v>
      </c>
      <c r="C77" s="260">
        <v>0</v>
      </c>
      <c r="D77" s="263"/>
      <c r="E77" s="260">
        <f>SUM(C77:D77)</f>
        <v>0</v>
      </c>
      <c r="F77" s="260">
        <v>0</v>
      </c>
      <c r="G77" s="263"/>
      <c r="H77" s="260">
        <f>SUM(F77:G77)</f>
        <v>0</v>
      </c>
      <c r="I77" s="260">
        <v>0</v>
      </c>
      <c r="J77" s="263"/>
      <c r="K77" s="260">
        <f>SUM(I77:J77)</f>
        <v>0</v>
      </c>
      <c r="L77" s="261">
        <v>0</v>
      </c>
      <c r="M77" s="264">
        <f>SUM(D77,G77,J77)</f>
        <v>0</v>
      </c>
      <c r="N77" s="262">
        <f>SUM(L77:M77)</f>
        <v>0</v>
      </c>
      <c r="O77" s="265">
        <v>0</v>
      </c>
    </row>
    <row r="78" spans="1:15" ht="17.25" thickBot="1">
      <c r="A78" s="285"/>
      <c r="B78" s="259" t="s">
        <v>184</v>
      </c>
      <c r="C78" s="260"/>
      <c r="D78" s="260"/>
      <c r="E78" s="260">
        <f>SUM(C78:D78)</f>
        <v>0</v>
      </c>
      <c r="F78" s="260"/>
      <c r="G78" s="260"/>
      <c r="H78" s="260">
        <f>SUM(F78:G78)</f>
        <v>0</v>
      </c>
      <c r="I78" s="260"/>
      <c r="J78" s="260"/>
      <c r="K78" s="260">
        <f>SUM(I78:J78)</f>
        <v>0</v>
      </c>
      <c r="L78" s="261"/>
      <c r="M78" s="261"/>
      <c r="N78" s="262">
        <f>SUM(L78:M78)</f>
        <v>0</v>
      </c>
    </row>
    <row r="79" spans="1:15" ht="17.25" thickBot="1">
      <c r="A79" s="285"/>
      <c r="B79" s="267" t="s">
        <v>175</v>
      </c>
      <c r="C79" s="268">
        <f t="shared" ref="C79:N79" si="13">SUM(C75:C78)</f>
        <v>0</v>
      </c>
      <c r="D79" s="268">
        <f t="shared" si="13"/>
        <v>0</v>
      </c>
      <c r="E79" s="268">
        <f t="shared" si="13"/>
        <v>0</v>
      </c>
      <c r="F79" s="268">
        <f t="shared" si="13"/>
        <v>0</v>
      </c>
      <c r="G79" s="268">
        <f t="shared" si="13"/>
        <v>0</v>
      </c>
      <c r="H79" s="268">
        <f t="shared" si="13"/>
        <v>0</v>
      </c>
      <c r="I79" s="268">
        <f t="shared" si="13"/>
        <v>0</v>
      </c>
      <c r="J79" s="268">
        <f t="shared" si="13"/>
        <v>0</v>
      </c>
      <c r="K79" s="268">
        <f t="shared" si="13"/>
        <v>0</v>
      </c>
      <c r="L79" s="268">
        <f t="shared" si="13"/>
        <v>0</v>
      </c>
      <c r="M79" s="268">
        <f t="shared" si="13"/>
        <v>0</v>
      </c>
      <c r="N79" s="269">
        <f t="shared" si="13"/>
        <v>0</v>
      </c>
    </row>
    <row r="80" spans="1:15" ht="17.25" thickBot="1">
      <c r="A80" s="285"/>
      <c r="B80" s="271" t="s">
        <v>153</v>
      </c>
      <c r="C80" s="260"/>
      <c r="D80" s="260"/>
      <c r="E80" s="260">
        <f>SUM(C80:D80)</f>
        <v>0</v>
      </c>
      <c r="F80" s="260"/>
      <c r="G80" s="260"/>
      <c r="H80" s="260">
        <f>SUM(F80:G80)</f>
        <v>0</v>
      </c>
      <c r="I80" s="260"/>
      <c r="J80" s="260"/>
      <c r="K80" s="260">
        <f>SUM(I80:J80)</f>
        <v>0</v>
      </c>
      <c r="L80" s="261"/>
      <c r="M80" s="261"/>
      <c r="N80" s="262">
        <f>SUM(L80:M80)</f>
        <v>0</v>
      </c>
    </row>
    <row r="81" spans="1:15" ht="17.25" thickBot="1">
      <c r="A81" s="285"/>
      <c r="B81" s="271" t="s">
        <v>154</v>
      </c>
      <c r="C81" s="264"/>
      <c r="D81" s="261">
        <v>0</v>
      </c>
      <c r="E81" s="272">
        <f>SUM(C81:D81)</f>
        <v>0</v>
      </c>
      <c r="F81" s="264"/>
      <c r="G81" s="261">
        <v>0</v>
      </c>
      <c r="H81" s="272">
        <f>SUM(F81:G81)</f>
        <v>0</v>
      </c>
      <c r="I81" s="264"/>
      <c r="J81" s="261">
        <v>0</v>
      </c>
      <c r="K81" s="272">
        <f>SUM(I81:J81)</f>
        <v>0</v>
      </c>
      <c r="L81" s="264">
        <f>SUM(C81,F81,I81)</f>
        <v>0</v>
      </c>
      <c r="M81" s="261">
        <v>0</v>
      </c>
      <c r="N81" s="262">
        <f>SUM(L81:M81)</f>
        <v>0</v>
      </c>
      <c r="O81" s="265">
        <v>1</v>
      </c>
    </row>
    <row r="82" spans="1:15" ht="22.5" customHeight="1" thickBot="1">
      <c r="A82" s="285"/>
      <c r="B82" s="277" t="s">
        <v>185</v>
      </c>
      <c r="C82" s="274">
        <f t="shared" ref="C82:N82" si="14">SUM(C81,C80,C79,C73,C69,C62,C61)</f>
        <v>0</v>
      </c>
      <c r="D82" s="274">
        <f t="shared" si="14"/>
        <v>0</v>
      </c>
      <c r="E82" s="274">
        <f t="shared" si="14"/>
        <v>0</v>
      </c>
      <c r="F82" s="274">
        <f t="shared" si="14"/>
        <v>0</v>
      </c>
      <c r="G82" s="274">
        <f t="shared" si="14"/>
        <v>0</v>
      </c>
      <c r="H82" s="274">
        <f t="shared" si="14"/>
        <v>0</v>
      </c>
      <c r="I82" s="274">
        <f t="shared" si="14"/>
        <v>0</v>
      </c>
      <c r="J82" s="274">
        <f t="shared" si="14"/>
        <v>0</v>
      </c>
      <c r="K82" s="274">
        <f t="shared" si="14"/>
        <v>0</v>
      </c>
      <c r="L82" s="274">
        <f t="shared" si="14"/>
        <v>0</v>
      </c>
      <c r="M82" s="274">
        <f t="shared" si="14"/>
        <v>0</v>
      </c>
      <c r="N82" s="275">
        <f t="shared" si="14"/>
        <v>0</v>
      </c>
      <c r="O82" s="270"/>
    </row>
    <row r="83" spans="1:15" ht="23.25" customHeight="1" thickBot="1">
      <c r="A83" s="287" t="s">
        <v>190</v>
      </c>
      <c r="B83" s="287"/>
      <c r="C83" s="278">
        <f t="shared" ref="C83:N83" si="15">SUM(C82,C56,C30)</f>
        <v>0</v>
      </c>
      <c r="D83" s="278">
        <f t="shared" si="15"/>
        <v>0</v>
      </c>
      <c r="E83" s="278">
        <f t="shared" si="15"/>
        <v>0</v>
      </c>
      <c r="F83" s="278">
        <f t="shared" si="15"/>
        <v>0</v>
      </c>
      <c r="G83" s="278">
        <f t="shared" si="15"/>
        <v>0</v>
      </c>
      <c r="H83" s="278">
        <f t="shared" si="15"/>
        <v>0</v>
      </c>
      <c r="I83" s="278">
        <f t="shared" si="15"/>
        <v>0</v>
      </c>
      <c r="J83" s="278">
        <f t="shared" si="15"/>
        <v>0</v>
      </c>
      <c r="K83" s="278">
        <f t="shared" si="15"/>
        <v>0</v>
      </c>
      <c r="L83" s="278">
        <f t="shared" si="15"/>
        <v>0</v>
      </c>
      <c r="M83" s="278">
        <f t="shared" si="15"/>
        <v>0</v>
      </c>
      <c r="N83" s="279">
        <f t="shared" si="15"/>
        <v>0</v>
      </c>
    </row>
  </sheetData>
  <mergeCells count="24">
    <mergeCell ref="A57:A82"/>
    <mergeCell ref="C57:N57"/>
    <mergeCell ref="C63:N63"/>
    <mergeCell ref="C70:N70"/>
    <mergeCell ref="C74:N74"/>
    <mergeCell ref="A83:B83"/>
    <mergeCell ref="A5:A30"/>
    <mergeCell ref="C5:N5"/>
    <mergeCell ref="C11:N11"/>
    <mergeCell ref="C18:N18"/>
    <mergeCell ref="C22:N22"/>
    <mergeCell ref="A31:A56"/>
    <mergeCell ref="C31:N31"/>
    <mergeCell ref="C37:N37"/>
    <mergeCell ref="C44:N44"/>
    <mergeCell ref="C48:N48"/>
    <mergeCell ref="A2:K2"/>
    <mergeCell ref="L2:N2"/>
    <mergeCell ref="A3:A4"/>
    <mergeCell ref="B3:B4"/>
    <mergeCell ref="C3:E3"/>
    <mergeCell ref="F3:H3"/>
    <mergeCell ref="I3:K3"/>
    <mergeCell ref="L3:N3"/>
  </mergeCells>
  <phoneticPr fontId="7" type="noConversion"/>
  <pageMargins left="0.70000000000000007" right="0.70000000000000007" top="0.75" bottom="0.75" header="0.30000000000000004" footer="0.30000000000000004"/>
  <pageSetup paperSize="9" scale="55" fitToWidth="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workbookViewId="0"/>
  </sheetViews>
  <sheetFormatPr defaultColWidth="8.875" defaultRowHeight="15.75"/>
  <cols>
    <col min="1" max="1" width="5.375" style="288" customWidth="1"/>
    <col min="2" max="2" width="31.75" style="288" customWidth="1"/>
    <col min="3" max="14" width="8.625" style="288" customWidth="1"/>
    <col min="15" max="15" width="8.875" style="288" customWidth="1"/>
    <col min="16" max="16384" width="8.875" style="288"/>
  </cols>
  <sheetData>
    <row r="1" spans="1:15" ht="19.899999999999999" customHeight="1" thickBot="1">
      <c r="A1" s="318" t="s">
        <v>191</v>
      </c>
      <c r="B1" s="318"/>
      <c r="C1" s="318"/>
      <c r="D1" s="318"/>
      <c r="E1" s="318"/>
      <c r="F1" s="318"/>
      <c r="G1" s="318"/>
      <c r="H1" s="318"/>
      <c r="I1" s="318"/>
      <c r="J1" s="318"/>
      <c r="K1" s="318"/>
      <c r="L1" s="319" t="s">
        <v>192</v>
      </c>
      <c r="M1" s="319"/>
      <c r="N1" s="319"/>
    </row>
    <row r="2" spans="1:15" ht="16.5" thickBot="1">
      <c r="A2" s="320" t="s">
        <v>193</v>
      </c>
      <c r="B2" s="321" t="s">
        <v>3</v>
      </c>
      <c r="C2" s="321" t="s">
        <v>194</v>
      </c>
      <c r="D2" s="321"/>
      <c r="E2" s="321"/>
      <c r="F2" s="321" t="s">
        <v>195</v>
      </c>
      <c r="G2" s="321"/>
      <c r="H2" s="321"/>
      <c r="I2" s="321" t="s">
        <v>196</v>
      </c>
      <c r="J2" s="321"/>
      <c r="K2" s="321"/>
      <c r="L2" s="322" t="s">
        <v>197</v>
      </c>
      <c r="M2" s="322"/>
      <c r="N2" s="322"/>
    </row>
    <row r="3" spans="1:15" ht="16.5">
      <c r="A3" s="320"/>
      <c r="B3" s="321"/>
      <c r="C3" s="289" t="s">
        <v>4</v>
      </c>
      <c r="D3" s="289" t="s">
        <v>5</v>
      </c>
      <c r="E3" s="289" t="s">
        <v>198</v>
      </c>
      <c r="F3" s="289" t="s">
        <v>4</v>
      </c>
      <c r="G3" s="289" t="s">
        <v>5</v>
      </c>
      <c r="H3" s="289" t="s">
        <v>198</v>
      </c>
      <c r="I3" s="289" t="s">
        <v>4</v>
      </c>
      <c r="J3" s="289" t="s">
        <v>5</v>
      </c>
      <c r="K3" s="289" t="s">
        <v>198</v>
      </c>
      <c r="L3" s="289" t="s">
        <v>4</v>
      </c>
      <c r="M3" s="289" t="s">
        <v>5</v>
      </c>
      <c r="N3" s="290" t="s">
        <v>6</v>
      </c>
    </row>
    <row r="4" spans="1:15" ht="16.5">
      <c r="A4" s="323">
        <v>103</v>
      </c>
      <c r="B4" s="291" t="s">
        <v>199</v>
      </c>
      <c r="C4" s="292"/>
      <c r="D4" s="292"/>
      <c r="E4" s="293"/>
      <c r="F4" s="292"/>
      <c r="G4" s="292"/>
      <c r="H4" s="293"/>
      <c r="I4" s="292"/>
      <c r="J4" s="292"/>
      <c r="K4" s="293"/>
      <c r="L4" s="293"/>
      <c r="M4" s="293"/>
      <c r="N4" s="294"/>
      <c r="O4" s="295"/>
    </row>
    <row r="5" spans="1:15" ht="16.5">
      <c r="A5" s="323"/>
      <c r="B5" s="291" t="s">
        <v>200</v>
      </c>
      <c r="C5" s="296"/>
      <c r="D5" s="296"/>
      <c r="E5" s="297">
        <f>C5+D5</f>
        <v>0</v>
      </c>
      <c r="F5" s="296"/>
      <c r="G5" s="296"/>
      <c r="H5" s="297">
        <f>F5+G5</f>
        <v>0</v>
      </c>
      <c r="I5" s="296"/>
      <c r="J5" s="296"/>
      <c r="K5" s="297">
        <f t="shared" ref="K5:K13" si="0">I5+J5</f>
        <v>0</v>
      </c>
      <c r="L5" s="298">
        <f t="shared" ref="L5:L13" si="1">C5+F5+I5</f>
        <v>0</v>
      </c>
      <c r="M5" s="298">
        <f t="shared" ref="M5:M13" si="2">D5+G5+J5</f>
        <v>0</v>
      </c>
      <c r="N5" s="299">
        <f t="shared" ref="N5:N13" si="3">SUM(L5:M5)</f>
        <v>0</v>
      </c>
      <c r="O5" s="295"/>
    </row>
    <row r="6" spans="1:15" ht="16.5">
      <c r="A6" s="323"/>
      <c r="B6" s="291" t="s">
        <v>201</v>
      </c>
      <c r="C6" s="296"/>
      <c r="D6" s="296"/>
      <c r="E6" s="297">
        <f>C6+D6</f>
        <v>0</v>
      </c>
      <c r="F6" s="296"/>
      <c r="G6" s="296"/>
      <c r="H6" s="297">
        <f>F6+G6</f>
        <v>0</v>
      </c>
      <c r="I6" s="296"/>
      <c r="J6" s="296"/>
      <c r="K6" s="297">
        <f t="shared" si="0"/>
        <v>0</v>
      </c>
      <c r="L6" s="298">
        <f t="shared" si="1"/>
        <v>0</v>
      </c>
      <c r="M6" s="298">
        <f t="shared" si="2"/>
        <v>0</v>
      </c>
      <c r="N6" s="299">
        <f t="shared" si="3"/>
        <v>0</v>
      </c>
      <c r="O6" s="295"/>
    </row>
    <row r="7" spans="1:15" ht="16.5">
      <c r="A7" s="323"/>
      <c r="B7" s="300" t="s">
        <v>12</v>
      </c>
      <c r="C7" s="301">
        <f>SUM(C5:C6)</f>
        <v>0</v>
      </c>
      <c r="D7" s="301">
        <f>SUM(D5:D6)</f>
        <v>0</v>
      </c>
      <c r="E7" s="302">
        <f>C7+D7</f>
        <v>0</v>
      </c>
      <c r="F7" s="301">
        <f>SUM(F5:F6)</f>
        <v>0</v>
      </c>
      <c r="G7" s="301">
        <f>SUM(G5:G6)</f>
        <v>0</v>
      </c>
      <c r="H7" s="302">
        <f>F7+G7</f>
        <v>0</v>
      </c>
      <c r="I7" s="301">
        <f>SUM(I5:I6)</f>
        <v>0</v>
      </c>
      <c r="J7" s="301">
        <f>SUM(J5:J6)</f>
        <v>0</v>
      </c>
      <c r="K7" s="302">
        <f t="shared" si="0"/>
        <v>0</v>
      </c>
      <c r="L7" s="301">
        <f t="shared" si="1"/>
        <v>0</v>
      </c>
      <c r="M7" s="301">
        <f t="shared" si="2"/>
        <v>0</v>
      </c>
      <c r="N7" s="303">
        <f t="shared" si="3"/>
        <v>0</v>
      </c>
      <c r="O7" s="295"/>
    </row>
    <row r="8" spans="1:15" ht="16.5">
      <c r="A8" s="323"/>
      <c r="B8" s="291" t="s">
        <v>13</v>
      </c>
      <c r="C8" s="296"/>
      <c r="D8" s="296"/>
      <c r="E8" s="297">
        <f>C8+D8</f>
        <v>0</v>
      </c>
      <c r="F8" s="296"/>
      <c r="G8" s="296"/>
      <c r="H8" s="297">
        <f>F8+G8</f>
        <v>0</v>
      </c>
      <c r="I8" s="296"/>
      <c r="J8" s="296"/>
      <c r="K8" s="297">
        <f t="shared" si="0"/>
        <v>0</v>
      </c>
      <c r="L8" s="298">
        <f t="shared" si="1"/>
        <v>0</v>
      </c>
      <c r="M8" s="298">
        <f t="shared" si="2"/>
        <v>0</v>
      </c>
      <c r="N8" s="299">
        <f t="shared" si="3"/>
        <v>0</v>
      </c>
      <c r="O8" s="295"/>
    </row>
    <row r="9" spans="1:15" ht="16.5">
      <c r="A9" s="323"/>
      <c r="B9" s="291" t="s">
        <v>14</v>
      </c>
      <c r="C9" s="292"/>
      <c r="D9" s="292"/>
      <c r="E9" s="293"/>
      <c r="F9" s="292"/>
      <c r="G9" s="292"/>
      <c r="H9" s="292"/>
      <c r="I9" s="292"/>
      <c r="J9" s="292"/>
      <c r="K9" s="292">
        <f t="shared" si="0"/>
        <v>0</v>
      </c>
      <c r="L9" s="292">
        <f t="shared" si="1"/>
        <v>0</v>
      </c>
      <c r="M9" s="292">
        <f t="shared" si="2"/>
        <v>0</v>
      </c>
      <c r="N9" s="304">
        <f t="shared" si="3"/>
        <v>0</v>
      </c>
      <c r="O9" s="295"/>
    </row>
    <row r="10" spans="1:15" ht="16.5">
      <c r="A10" s="323"/>
      <c r="B10" s="305" t="s">
        <v>202</v>
      </c>
      <c r="C10" s="296"/>
      <c r="D10" s="296"/>
      <c r="E10" s="297">
        <f>C10+D10</f>
        <v>0</v>
      </c>
      <c r="F10" s="296"/>
      <c r="G10" s="296"/>
      <c r="H10" s="297">
        <f>F10+G10</f>
        <v>0</v>
      </c>
      <c r="I10" s="296"/>
      <c r="J10" s="296"/>
      <c r="K10" s="297">
        <f t="shared" si="0"/>
        <v>0</v>
      </c>
      <c r="L10" s="298">
        <f t="shared" si="1"/>
        <v>0</v>
      </c>
      <c r="M10" s="298">
        <f t="shared" si="2"/>
        <v>0</v>
      </c>
      <c r="N10" s="299">
        <f t="shared" si="3"/>
        <v>0</v>
      </c>
      <c r="O10" s="295"/>
    </row>
    <row r="11" spans="1:15" ht="16.5">
      <c r="A11" s="323"/>
      <c r="B11" s="305" t="s">
        <v>203</v>
      </c>
      <c r="C11" s="296"/>
      <c r="D11" s="296"/>
      <c r="E11" s="297">
        <f>C11+D11</f>
        <v>0</v>
      </c>
      <c r="F11" s="296"/>
      <c r="G11" s="296"/>
      <c r="H11" s="297">
        <f>F11+G11</f>
        <v>0</v>
      </c>
      <c r="I11" s="296"/>
      <c r="J11" s="296"/>
      <c r="K11" s="297">
        <f t="shared" si="0"/>
        <v>0</v>
      </c>
      <c r="L11" s="298">
        <f t="shared" si="1"/>
        <v>0</v>
      </c>
      <c r="M11" s="298">
        <f t="shared" si="2"/>
        <v>0</v>
      </c>
      <c r="N11" s="299">
        <f t="shared" si="3"/>
        <v>0</v>
      </c>
      <c r="O11" s="295"/>
    </row>
    <row r="12" spans="1:15" ht="16.5">
      <c r="A12" s="323"/>
      <c r="B12" s="305" t="s">
        <v>204</v>
      </c>
      <c r="C12" s="296"/>
      <c r="D12" s="296"/>
      <c r="E12" s="297">
        <f>C12+D12</f>
        <v>0</v>
      </c>
      <c r="F12" s="296"/>
      <c r="G12" s="296"/>
      <c r="H12" s="297">
        <f>F12+G12</f>
        <v>0</v>
      </c>
      <c r="I12" s="296"/>
      <c r="J12" s="296"/>
      <c r="K12" s="297">
        <f t="shared" si="0"/>
        <v>0</v>
      </c>
      <c r="L12" s="298">
        <f t="shared" si="1"/>
        <v>0</v>
      </c>
      <c r="M12" s="298">
        <f t="shared" si="2"/>
        <v>0</v>
      </c>
      <c r="N12" s="299">
        <f t="shared" si="3"/>
        <v>0</v>
      </c>
      <c r="O12" s="295"/>
    </row>
    <row r="13" spans="1:15" ht="16.5">
      <c r="A13" s="323"/>
      <c r="B13" s="300" t="s">
        <v>12</v>
      </c>
      <c r="C13" s="301">
        <f>SUM(C10:C12)</f>
        <v>0</v>
      </c>
      <c r="D13" s="301">
        <f>SUM(D10:D12)</f>
        <v>0</v>
      </c>
      <c r="E13" s="302">
        <f>C13+D13</f>
        <v>0</v>
      </c>
      <c r="F13" s="301">
        <f>SUM(F10:F12)</f>
        <v>0</v>
      </c>
      <c r="G13" s="301">
        <f>SUM(G10:G12)</f>
        <v>0</v>
      </c>
      <c r="H13" s="302">
        <f>F13+G13</f>
        <v>0</v>
      </c>
      <c r="I13" s="301">
        <f>SUM(I10:I12)</f>
        <v>0</v>
      </c>
      <c r="J13" s="301">
        <f>SUM(J10:J12)</f>
        <v>0</v>
      </c>
      <c r="K13" s="302">
        <f t="shared" si="0"/>
        <v>0</v>
      </c>
      <c r="L13" s="301">
        <f t="shared" si="1"/>
        <v>0</v>
      </c>
      <c r="M13" s="301">
        <f t="shared" si="2"/>
        <v>0</v>
      </c>
      <c r="N13" s="303">
        <f t="shared" si="3"/>
        <v>0</v>
      </c>
      <c r="O13" s="295"/>
    </row>
    <row r="14" spans="1:15" ht="16.5">
      <c r="A14" s="323"/>
      <c r="B14" s="291" t="s">
        <v>15</v>
      </c>
      <c r="C14" s="292"/>
      <c r="D14" s="292"/>
      <c r="E14" s="293"/>
      <c r="F14" s="292"/>
      <c r="G14" s="292"/>
      <c r="H14" s="292"/>
      <c r="I14" s="292"/>
      <c r="J14" s="292"/>
      <c r="K14" s="292"/>
      <c r="L14" s="292"/>
      <c r="M14" s="292"/>
      <c r="N14" s="304"/>
      <c r="O14" s="295"/>
    </row>
    <row r="15" spans="1:15" ht="16.5">
      <c r="A15" s="323"/>
      <c r="B15" s="305" t="s">
        <v>202</v>
      </c>
      <c r="C15" s="296"/>
      <c r="D15" s="296"/>
      <c r="E15" s="297">
        <f>C15+D15</f>
        <v>0</v>
      </c>
      <c r="F15" s="296"/>
      <c r="G15" s="296"/>
      <c r="H15" s="297">
        <f>F15+G15</f>
        <v>0</v>
      </c>
      <c r="I15" s="296"/>
      <c r="J15" s="296"/>
      <c r="K15" s="297">
        <f>I15+J15</f>
        <v>0</v>
      </c>
      <c r="L15" s="298">
        <f t="shared" ref="L15:M17" si="4">C15+F15+I15</f>
        <v>0</v>
      </c>
      <c r="M15" s="298">
        <f t="shared" si="4"/>
        <v>0</v>
      </c>
      <c r="N15" s="299">
        <f>SUM(L15:M15)</f>
        <v>0</v>
      </c>
      <c r="O15" s="295"/>
    </row>
    <row r="16" spans="1:15" ht="16.5">
      <c r="A16" s="323"/>
      <c r="B16" s="305" t="s">
        <v>203</v>
      </c>
      <c r="C16" s="296"/>
      <c r="D16" s="296"/>
      <c r="E16" s="297">
        <f>C16+D16</f>
        <v>0</v>
      </c>
      <c r="F16" s="296"/>
      <c r="G16" s="296"/>
      <c r="H16" s="297">
        <f>F16+G16</f>
        <v>0</v>
      </c>
      <c r="I16" s="296"/>
      <c r="J16" s="296"/>
      <c r="K16" s="297">
        <f>I16+J16</f>
        <v>0</v>
      </c>
      <c r="L16" s="298">
        <f t="shared" si="4"/>
        <v>0</v>
      </c>
      <c r="M16" s="298">
        <f t="shared" si="4"/>
        <v>0</v>
      </c>
      <c r="N16" s="299">
        <f>SUM(L16:M16)</f>
        <v>0</v>
      </c>
      <c r="O16" s="295"/>
    </row>
    <row r="17" spans="1:15" ht="16.5">
      <c r="A17" s="323"/>
      <c r="B17" s="300" t="s">
        <v>12</v>
      </c>
      <c r="C17" s="301">
        <f>SUM(C15:C16)</f>
        <v>0</v>
      </c>
      <c r="D17" s="301">
        <f>SUM(D15:D16)</f>
        <v>0</v>
      </c>
      <c r="E17" s="302">
        <f>C17+D17</f>
        <v>0</v>
      </c>
      <c r="F17" s="301">
        <f>SUM(F15:F16)</f>
        <v>0</v>
      </c>
      <c r="G17" s="301">
        <f>SUM(G15:G16)</f>
        <v>0</v>
      </c>
      <c r="H17" s="302">
        <f>F17+G17</f>
        <v>0</v>
      </c>
      <c r="I17" s="301">
        <f>SUM(I15:I16)</f>
        <v>0</v>
      </c>
      <c r="J17" s="301">
        <f>SUM(J15:J16)</f>
        <v>0</v>
      </c>
      <c r="K17" s="302">
        <f>I17+J17</f>
        <v>0</v>
      </c>
      <c r="L17" s="301">
        <f t="shared" si="4"/>
        <v>0</v>
      </c>
      <c r="M17" s="301">
        <f t="shared" si="4"/>
        <v>0</v>
      </c>
      <c r="N17" s="303">
        <f>SUM(L17:M17)</f>
        <v>0</v>
      </c>
      <c r="O17" s="295"/>
    </row>
    <row r="18" spans="1:15" ht="16.5">
      <c r="A18" s="323"/>
      <c r="B18" s="291" t="s">
        <v>205</v>
      </c>
      <c r="C18" s="292"/>
      <c r="D18" s="292"/>
      <c r="E18" s="293"/>
      <c r="F18" s="292"/>
      <c r="G18" s="292"/>
      <c r="H18" s="292"/>
      <c r="I18" s="292"/>
      <c r="J18" s="292"/>
      <c r="K18" s="292"/>
      <c r="L18" s="292"/>
      <c r="M18" s="292"/>
      <c r="N18" s="304"/>
      <c r="O18" s="295"/>
    </row>
    <row r="19" spans="1:15" ht="16.5">
      <c r="A19" s="323"/>
      <c r="B19" s="291" t="s">
        <v>206</v>
      </c>
      <c r="C19" s="292"/>
      <c r="D19" s="292"/>
      <c r="E19" s="297">
        <f t="shared" ref="E19:E25" si="5">C19+D19</f>
        <v>0</v>
      </c>
      <c r="F19" s="292"/>
      <c r="G19" s="292"/>
      <c r="H19" s="297">
        <f t="shared" ref="H19:H25" si="6">F19+G19</f>
        <v>0</v>
      </c>
      <c r="I19" s="292"/>
      <c r="J19" s="292"/>
      <c r="K19" s="297">
        <f t="shared" ref="K19:K25" si="7">I19+J19</f>
        <v>0</v>
      </c>
      <c r="L19" s="298">
        <f t="shared" ref="L19:M25" si="8">C19+F19+I19</f>
        <v>0</v>
      </c>
      <c r="M19" s="298">
        <f t="shared" si="8"/>
        <v>0</v>
      </c>
      <c r="N19" s="299">
        <f t="shared" ref="N19:N25" si="9">SUM(L19:M19)</f>
        <v>0</v>
      </c>
      <c r="O19" s="295"/>
    </row>
    <row r="20" spans="1:15" ht="16.5">
      <c r="A20" s="323"/>
      <c r="B20" s="305" t="s">
        <v>18</v>
      </c>
      <c r="C20" s="296"/>
      <c r="D20" s="296"/>
      <c r="E20" s="297">
        <f t="shared" si="5"/>
        <v>0</v>
      </c>
      <c r="F20" s="296"/>
      <c r="G20" s="296"/>
      <c r="H20" s="297">
        <f t="shared" si="6"/>
        <v>0</v>
      </c>
      <c r="I20" s="296"/>
      <c r="J20" s="296"/>
      <c r="K20" s="297">
        <f t="shared" si="7"/>
        <v>0</v>
      </c>
      <c r="L20" s="298">
        <f t="shared" si="8"/>
        <v>0</v>
      </c>
      <c r="M20" s="298">
        <f t="shared" si="8"/>
        <v>0</v>
      </c>
      <c r="N20" s="299">
        <f t="shared" si="9"/>
        <v>0</v>
      </c>
      <c r="O20" s="295"/>
    </row>
    <row r="21" spans="1:15" ht="16.5">
      <c r="A21" s="323"/>
      <c r="B21" s="305" t="s">
        <v>207</v>
      </c>
      <c r="C21" s="296"/>
      <c r="D21" s="296"/>
      <c r="E21" s="297">
        <f t="shared" si="5"/>
        <v>0</v>
      </c>
      <c r="F21" s="296"/>
      <c r="G21" s="296"/>
      <c r="H21" s="297">
        <f t="shared" si="6"/>
        <v>0</v>
      </c>
      <c r="I21" s="296"/>
      <c r="J21" s="296"/>
      <c r="K21" s="297">
        <f t="shared" si="7"/>
        <v>0</v>
      </c>
      <c r="L21" s="298">
        <f t="shared" si="8"/>
        <v>0</v>
      </c>
      <c r="M21" s="298">
        <f t="shared" si="8"/>
        <v>0</v>
      </c>
      <c r="N21" s="299">
        <f t="shared" si="9"/>
        <v>0</v>
      </c>
      <c r="O21" s="295"/>
    </row>
    <row r="22" spans="1:15" ht="16.5">
      <c r="A22" s="323"/>
      <c r="B22" s="305" t="s">
        <v>208</v>
      </c>
      <c r="C22" s="296"/>
      <c r="D22" s="296"/>
      <c r="E22" s="297">
        <f t="shared" si="5"/>
        <v>0</v>
      </c>
      <c r="F22" s="296"/>
      <c r="G22" s="296"/>
      <c r="H22" s="297">
        <f t="shared" si="6"/>
        <v>0</v>
      </c>
      <c r="I22" s="296"/>
      <c r="J22" s="296"/>
      <c r="K22" s="297">
        <f t="shared" si="7"/>
        <v>0</v>
      </c>
      <c r="L22" s="298">
        <f t="shared" si="8"/>
        <v>0</v>
      </c>
      <c r="M22" s="298">
        <f t="shared" si="8"/>
        <v>0</v>
      </c>
      <c r="N22" s="299">
        <f t="shared" si="9"/>
        <v>0</v>
      </c>
      <c r="O22" s="295"/>
    </row>
    <row r="23" spans="1:15" ht="16.5">
      <c r="A23" s="323"/>
      <c r="B23" s="300" t="s">
        <v>12</v>
      </c>
      <c r="C23" s="301">
        <f>SUM(C20:C22)</f>
        <v>0</v>
      </c>
      <c r="D23" s="301">
        <f>SUM(D20:D22)</f>
        <v>0</v>
      </c>
      <c r="E23" s="302">
        <f t="shared" si="5"/>
        <v>0</v>
      </c>
      <c r="F23" s="301">
        <f>SUM(F20:F22)</f>
        <v>0</v>
      </c>
      <c r="G23" s="301">
        <f>SUM(G20:G22)</f>
        <v>0</v>
      </c>
      <c r="H23" s="302">
        <f t="shared" si="6"/>
        <v>0</v>
      </c>
      <c r="I23" s="301">
        <f>SUM(I20:I22)</f>
        <v>0</v>
      </c>
      <c r="J23" s="301">
        <f>SUM(J20:J22)</f>
        <v>0</v>
      </c>
      <c r="K23" s="302">
        <f t="shared" si="7"/>
        <v>0</v>
      </c>
      <c r="L23" s="301">
        <f t="shared" si="8"/>
        <v>0</v>
      </c>
      <c r="M23" s="301">
        <f t="shared" si="8"/>
        <v>0</v>
      </c>
      <c r="N23" s="303">
        <f t="shared" si="9"/>
        <v>0</v>
      </c>
      <c r="O23" s="295"/>
    </row>
    <row r="24" spans="1:15" ht="16.5">
      <c r="A24" s="323"/>
      <c r="B24" s="305" t="s">
        <v>209</v>
      </c>
      <c r="C24" s="306"/>
      <c r="D24" s="306"/>
      <c r="E24" s="297">
        <f t="shared" si="5"/>
        <v>0</v>
      </c>
      <c r="F24" s="306"/>
      <c r="G24" s="306"/>
      <c r="H24" s="297">
        <f t="shared" si="6"/>
        <v>0</v>
      </c>
      <c r="I24" s="306"/>
      <c r="J24" s="306"/>
      <c r="K24" s="297">
        <f t="shared" si="7"/>
        <v>0</v>
      </c>
      <c r="L24" s="298">
        <f t="shared" si="8"/>
        <v>0</v>
      </c>
      <c r="M24" s="298">
        <f t="shared" si="8"/>
        <v>0</v>
      </c>
      <c r="N24" s="299">
        <f t="shared" si="9"/>
        <v>0</v>
      </c>
      <c r="O24" s="295"/>
    </row>
    <row r="25" spans="1:15" ht="16.5">
      <c r="A25" s="323"/>
      <c r="B25" s="305" t="s">
        <v>210</v>
      </c>
      <c r="C25" s="306"/>
      <c r="D25" s="306"/>
      <c r="E25" s="297">
        <f t="shared" si="5"/>
        <v>0</v>
      </c>
      <c r="F25" s="306"/>
      <c r="G25" s="306"/>
      <c r="H25" s="297">
        <f t="shared" si="6"/>
        <v>0</v>
      </c>
      <c r="I25" s="306"/>
      <c r="J25" s="306"/>
      <c r="K25" s="297">
        <f t="shared" si="7"/>
        <v>0</v>
      </c>
      <c r="L25" s="298">
        <f t="shared" si="8"/>
        <v>0</v>
      </c>
      <c r="M25" s="298">
        <f t="shared" si="8"/>
        <v>0</v>
      </c>
      <c r="N25" s="299">
        <f t="shared" si="9"/>
        <v>0</v>
      </c>
      <c r="O25" s="295"/>
    </row>
    <row r="26" spans="1:15" ht="16.5">
      <c r="A26" s="323"/>
      <c r="B26" s="307" t="s">
        <v>35</v>
      </c>
      <c r="C26" s="308">
        <f t="shared" ref="C26:N26" si="10">C7+C8+C13+C17+C23+C24+C25</f>
        <v>0</v>
      </c>
      <c r="D26" s="308">
        <f t="shared" si="10"/>
        <v>0</v>
      </c>
      <c r="E26" s="308">
        <f t="shared" si="10"/>
        <v>0</v>
      </c>
      <c r="F26" s="308">
        <f t="shared" si="10"/>
        <v>0</v>
      </c>
      <c r="G26" s="308">
        <f t="shared" si="10"/>
        <v>0</v>
      </c>
      <c r="H26" s="308">
        <f t="shared" si="10"/>
        <v>0</v>
      </c>
      <c r="I26" s="308">
        <f t="shared" si="10"/>
        <v>0</v>
      </c>
      <c r="J26" s="308">
        <f t="shared" si="10"/>
        <v>0</v>
      </c>
      <c r="K26" s="308">
        <f t="shared" si="10"/>
        <v>0</v>
      </c>
      <c r="L26" s="308">
        <f t="shared" si="10"/>
        <v>0</v>
      </c>
      <c r="M26" s="308">
        <f t="shared" si="10"/>
        <v>0</v>
      </c>
      <c r="N26" s="309">
        <f t="shared" si="10"/>
        <v>0</v>
      </c>
      <c r="O26" s="295"/>
    </row>
    <row r="27" spans="1:15" ht="16.5">
      <c r="A27" s="323">
        <f>A4+1</f>
        <v>104</v>
      </c>
      <c r="B27" s="291" t="s">
        <v>199</v>
      </c>
      <c r="C27" s="292"/>
      <c r="D27" s="292"/>
      <c r="E27" s="293"/>
      <c r="F27" s="292"/>
      <c r="G27" s="292"/>
      <c r="H27" s="293"/>
      <c r="I27" s="292"/>
      <c r="J27" s="292"/>
      <c r="K27" s="293"/>
      <c r="L27" s="293"/>
      <c r="M27" s="293"/>
      <c r="N27" s="294"/>
      <c r="O27" s="295"/>
    </row>
    <row r="28" spans="1:15" ht="16.5">
      <c r="A28" s="323"/>
      <c r="B28" s="291" t="s">
        <v>200</v>
      </c>
      <c r="C28" s="296"/>
      <c r="D28" s="296"/>
      <c r="E28" s="297">
        <f>C28+D28</f>
        <v>0</v>
      </c>
      <c r="F28" s="296"/>
      <c r="G28" s="296"/>
      <c r="H28" s="297">
        <f>F28+G28</f>
        <v>0</v>
      </c>
      <c r="I28" s="296"/>
      <c r="J28" s="296"/>
      <c r="K28" s="297">
        <f>I28+J28</f>
        <v>0</v>
      </c>
      <c r="L28" s="298">
        <f t="shared" ref="L28:M31" si="11">C28+F28+I28</f>
        <v>0</v>
      </c>
      <c r="M28" s="298">
        <f t="shared" si="11"/>
        <v>0</v>
      </c>
      <c r="N28" s="299">
        <f>SUM(L28:M28)</f>
        <v>0</v>
      </c>
      <c r="O28" s="295"/>
    </row>
    <row r="29" spans="1:15" ht="16.5">
      <c r="A29" s="323"/>
      <c r="B29" s="291" t="s">
        <v>201</v>
      </c>
      <c r="C29" s="296"/>
      <c r="D29" s="296"/>
      <c r="E29" s="297">
        <f>C29+D29</f>
        <v>0</v>
      </c>
      <c r="F29" s="296"/>
      <c r="G29" s="296"/>
      <c r="H29" s="297">
        <f>F29+G29</f>
        <v>0</v>
      </c>
      <c r="I29" s="296"/>
      <c r="J29" s="296"/>
      <c r="K29" s="297">
        <f>I29+J29</f>
        <v>0</v>
      </c>
      <c r="L29" s="298">
        <f t="shared" si="11"/>
        <v>0</v>
      </c>
      <c r="M29" s="298">
        <f t="shared" si="11"/>
        <v>0</v>
      </c>
      <c r="N29" s="299">
        <f>SUM(L29:M29)</f>
        <v>0</v>
      </c>
      <c r="O29" s="295"/>
    </row>
    <row r="30" spans="1:15" ht="16.5">
      <c r="A30" s="323"/>
      <c r="B30" s="300" t="s">
        <v>12</v>
      </c>
      <c r="C30" s="301">
        <f>SUM(C28:C29)</f>
        <v>0</v>
      </c>
      <c r="D30" s="301">
        <f>SUM(D28:D29)</f>
        <v>0</v>
      </c>
      <c r="E30" s="302">
        <f>C30+D30</f>
        <v>0</v>
      </c>
      <c r="F30" s="301">
        <f>SUM(F28:F29)</f>
        <v>0</v>
      </c>
      <c r="G30" s="301">
        <f>SUM(G28:G29)</f>
        <v>0</v>
      </c>
      <c r="H30" s="302">
        <f>F30+G30</f>
        <v>0</v>
      </c>
      <c r="I30" s="301">
        <f>SUM(I28:I29)</f>
        <v>0</v>
      </c>
      <c r="J30" s="301">
        <f>SUM(J28:J29)</f>
        <v>0</v>
      </c>
      <c r="K30" s="302">
        <f>I30+J30</f>
        <v>0</v>
      </c>
      <c r="L30" s="301">
        <f t="shared" si="11"/>
        <v>0</v>
      </c>
      <c r="M30" s="301">
        <f t="shared" si="11"/>
        <v>0</v>
      </c>
      <c r="N30" s="303">
        <f>SUM(L30:M30)</f>
        <v>0</v>
      </c>
      <c r="O30" s="295"/>
    </row>
    <row r="31" spans="1:15" ht="16.5">
      <c r="A31" s="323"/>
      <c r="B31" s="291" t="s">
        <v>13</v>
      </c>
      <c r="C31" s="296"/>
      <c r="D31" s="296"/>
      <c r="E31" s="297">
        <f>C31+D31</f>
        <v>0</v>
      </c>
      <c r="F31" s="296"/>
      <c r="G31" s="296"/>
      <c r="H31" s="297">
        <f>F31+G31</f>
        <v>0</v>
      </c>
      <c r="I31" s="296"/>
      <c r="J31" s="296"/>
      <c r="K31" s="297">
        <f>I31+J31</f>
        <v>0</v>
      </c>
      <c r="L31" s="298">
        <f t="shared" si="11"/>
        <v>0</v>
      </c>
      <c r="M31" s="298">
        <f t="shared" si="11"/>
        <v>0</v>
      </c>
      <c r="N31" s="299">
        <f>SUM(L31:M31)</f>
        <v>0</v>
      </c>
      <c r="O31" s="295"/>
    </row>
    <row r="32" spans="1:15" ht="16.5">
      <c r="A32" s="323"/>
      <c r="B32" s="291" t="s">
        <v>14</v>
      </c>
      <c r="C32" s="292"/>
      <c r="D32" s="293"/>
      <c r="E32" s="293"/>
      <c r="F32" s="293"/>
      <c r="G32" s="293"/>
      <c r="H32" s="293"/>
      <c r="I32" s="293"/>
      <c r="J32" s="293"/>
      <c r="K32" s="310"/>
      <c r="L32" s="311"/>
      <c r="M32" s="311"/>
      <c r="N32" s="312"/>
      <c r="O32" s="295"/>
    </row>
    <row r="33" spans="1:15" ht="16.5">
      <c r="A33" s="323"/>
      <c r="B33" s="305" t="s">
        <v>202</v>
      </c>
      <c r="C33" s="296"/>
      <c r="D33" s="296"/>
      <c r="E33" s="297">
        <f>C33+D33</f>
        <v>0</v>
      </c>
      <c r="F33" s="296"/>
      <c r="G33" s="296"/>
      <c r="H33" s="297">
        <f>F33+G33</f>
        <v>0</v>
      </c>
      <c r="I33" s="296"/>
      <c r="J33" s="296"/>
      <c r="K33" s="297">
        <f>I33+J33</f>
        <v>0</v>
      </c>
      <c r="L33" s="298">
        <f t="shared" ref="L33:M36" si="12">C33+F33+I33</f>
        <v>0</v>
      </c>
      <c r="M33" s="298">
        <f t="shared" si="12"/>
        <v>0</v>
      </c>
      <c r="N33" s="299">
        <f>SUM(L33:M33)</f>
        <v>0</v>
      </c>
      <c r="O33" s="295"/>
    </row>
    <row r="34" spans="1:15" ht="16.5">
      <c r="A34" s="323"/>
      <c r="B34" s="305" t="s">
        <v>203</v>
      </c>
      <c r="C34" s="296"/>
      <c r="D34" s="296"/>
      <c r="E34" s="297">
        <f>C34+D34</f>
        <v>0</v>
      </c>
      <c r="F34" s="296"/>
      <c r="G34" s="296"/>
      <c r="H34" s="297">
        <f>F34+G34</f>
        <v>0</v>
      </c>
      <c r="I34" s="296"/>
      <c r="J34" s="296"/>
      <c r="K34" s="297">
        <f>I34+J34</f>
        <v>0</v>
      </c>
      <c r="L34" s="298">
        <f t="shared" si="12"/>
        <v>0</v>
      </c>
      <c r="M34" s="298">
        <f t="shared" si="12"/>
        <v>0</v>
      </c>
      <c r="N34" s="299">
        <f>SUM(L34:M34)</f>
        <v>0</v>
      </c>
      <c r="O34" s="295"/>
    </row>
    <row r="35" spans="1:15" ht="16.5">
      <c r="A35" s="323"/>
      <c r="B35" s="305" t="s">
        <v>204</v>
      </c>
      <c r="C35" s="296"/>
      <c r="D35" s="296"/>
      <c r="E35" s="297">
        <f>C35+D35</f>
        <v>0</v>
      </c>
      <c r="F35" s="296"/>
      <c r="G35" s="296"/>
      <c r="H35" s="297">
        <f>F35+G35</f>
        <v>0</v>
      </c>
      <c r="I35" s="296"/>
      <c r="J35" s="296"/>
      <c r="K35" s="297">
        <f>I35+J35</f>
        <v>0</v>
      </c>
      <c r="L35" s="298">
        <f t="shared" si="12"/>
        <v>0</v>
      </c>
      <c r="M35" s="298">
        <f t="shared" si="12"/>
        <v>0</v>
      </c>
      <c r="N35" s="299">
        <f>SUM(L35:M35)</f>
        <v>0</v>
      </c>
      <c r="O35" s="295"/>
    </row>
    <row r="36" spans="1:15" ht="16.5">
      <c r="A36" s="323"/>
      <c r="B36" s="300" t="s">
        <v>12</v>
      </c>
      <c r="C36" s="301">
        <f>SUM(C33:C35)</f>
        <v>0</v>
      </c>
      <c r="D36" s="301">
        <f>SUM(D33:D35)</f>
        <v>0</v>
      </c>
      <c r="E36" s="302">
        <f>C36+D36</f>
        <v>0</v>
      </c>
      <c r="F36" s="301">
        <f>SUM(F33:F35)</f>
        <v>0</v>
      </c>
      <c r="G36" s="301">
        <f>SUM(G33:G35)</f>
        <v>0</v>
      </c>
      <c r="H36" s="302">
        <f>F36+G36</f>
        <v>0</v>
      </c>
      <c r="I36" s="301">
        <f>SUM(I33:I35)</f>
        <v>0</v>
      </c>
      <c r="J36" s="301">
        <f>SUM(J33:J35)</f>
        <v>0</v>
      </c>
      <c r="K36" s="302">
        <f>I36+J36</f>
        <v>0</v>
      </c>
      <c r="L36" s="301">
        <f t="shared" si="12"/>
        <v>0</v>
      </c>
      <c r="M36" s="301">
        <f t="shared" si="12"/>
        <v>0</v>
      </c>
      <c r="N36" s="303">
        <f>SUM(L36:M36)</f>
        <v>0</v>
      </c>
      <c r="O36" s="295"/>
    </row>
    <row r="37" spans="1:15" ht="16.5">
      <c r="A37" s="323"/>
      <c r="B37" s="291" t="s">
        <v>15</v>
      </c>
      <c r="C37" s="293"/>
      <c r="D37" s="293"/>
      <c r="E37" s="293"/>
      <c r="F37" s="293"/>
      <c r="G37" s="293"/>
      <c r="H37" s="293"/>
      <c r="I37" s="293"/>
      <c r="J37" s="293"/>
      <c r="K37" s="310"/>
      <c r="L37" s="311"/>
      <c r="M37" s="311"/>
      <c r="N37" s="312"/>
      <c r="O37" s="295"/>
    </row>
    <row r="38" spans="1:15" ht="16.5">
      <c r="A38" s="323"/>
      <c r="B38" s="305" t="s">
        <v>202</v>
      </c>
      <c r="C38" s="296"/>
      <c r="D38" s="296"/>
      <c r="E38" s="297">
        <f>C38+D38</f>
        <v>0</v>
      </c>
      <c r="F38" s="296"/>
      <c r="G38" s="296"/>
      <c r="H38" s="297">
        <f>F38+G38</f>
        <v>0</v>
      </c>
      <c r="I38" s="296"/>
      <c r="J38" s="296"/>
      <c r="K38" s="297">
        <f>I38+J38</f>
        <v>0</v>
      </c>
      <c r="L38" s="298">
        <f t="shared" ref="L38:M40" si="13">C38+F38+I38</f>
        <v>0</v>
      </c>
      <c r="M38" s="298">
        <f t="shared" si="13"/>
        <v>0</v>
      </c>
      <c r="N38" s="299">
        <f>SUM(L38:M38)</f>
        <v>0</v>
      </c>
      <c r="O38" s="295"/>
    </row>
    <row r="39" spans="1:15" ht="16.5">
      <c r="A39" s="323"/>
      <c r="B39" s="305" t="s">
        <v>203</v>
      </c>
      <c r="C39" s="296"/>
      <c r="D39" s="296"/>
      <c r="E39" s="297">
        <f>C39+D39</f>
        <v>0</v>
      </c>
      <c r="F39" s="296"/>
      <c r="G39" s="296"/>
      <c r="H39" s="297">
        <f>F39+G39</f>
        <v>0</v>
      </c>
      <c r="I39" s="296"/>
      <c r="J39" s="296"/>
      <c r="K39" s="297">
        <f>I39+J39</f>
        <v>0</v>
      </c>
      <c r="L39" s="298">
        <f t="shared" si="13"/>
        <v>0</v>
      </c>
      <c r="M39" s="298">
        <f t="shared" si="13"/>
        <v>0</v>
      </c>
      <c r="N39" s="299">
        <f>SUM(L39:M39)</f>
        <v>0</v>
      </c>
      <c r="O39" s="295"/>
    </row>
    <row r="40" spans="1:15" ht="16.5">
      <c r="A40" s="323"/>
      <c r="B40" s="300" t="s">
        <v>12</v>
      </c>
      <c r="C40" s="301">
        <f>SUM(C38:C39)</f>
        <v>0</v>
      </c>
      <c r="D40" s="301">
        <f>SUM(D38:D39)</f>
        <v>0</v>
      </c>
      <c r="E40" s="302">
        <f>C40+D40</f>
        <v>0</v>
      </c>
      <c r="F40" s="301">
        <f>SUM(F38:F39)</f>
        <v>0</v>
      </c>
      <c r="G40" s="301">
        <f>SUM(G38:G39)</f>
        <v>0</v>
      </c>
      <c r="H40" s="302">
        <f>F40+G40</f>
        <v>0</v>
      </c>
      <c r="I40" s="301">
        <f>SUM(I38:I39)</f>
        <v>0</v>
      </c>
      <c r="J40" s="301">
        <f>SUM(J38:J39)</f>
        <v>0</v>
      </c>
      <c r="K40" s="302">
        <f>I40+J40</f>
        <v>0</v>
      </c>
      <c r="L40" s="301">
        <f t="shared" si="13"/>
        <v>0</v>
      </c>
      <c r="M40" s="301">
        <f t="shared" si="13"/>
        <v>0</v>
      </c>
      <c r="N40" s="303">
        <f>SUM(L40:M40)</f>
        <v>0</v>
      </c>
      <c r="O40" s="295"/>
    </row>
    <row r="41" spans="1:15" ht="16.5">
      <c r="A41" s="323"/>
      <c r="B41" s="291" t="s">
        <v>205</v>
      </c>
      <c r="C41" s="293"/>
      <c r="D41" s="293"/>
      <c r="E41" s="293"/>
      <c r="F41" s="293"/>
      <c r="G41" s="293"/>
      <c r="H41" s="293"/>
      <c r="I41" s="293"/>
      <c r="J41" s="293"/>
      <c r="K41" s="310"/>
      <c r="L41" s="311"/>
      <c r="M41" s="311"/>
      <c r="N41" s="312"/>
      <c r="O41" s="295"/>
    </row>
    <row r="42" spans="1:15" ht="16.5">
      <c r="A42" s="323"/>
      <c r="B42" s="291" t="s">
        <v>206</v>
      </c>
      <c r="C42" s="292"/>
      <c r="D42" s="292"/>
      <c r="E42" s="297">
        <f t="shared" ref="E42:E49" si="14">C42+D42</f>
        <v>0</v>
      </c>
      <c r="F42" s="292"/>
      <c r="G42" s="292"/>
      <c r="H42" s="297">
        <f t="shared" ref="H42:H49" si="15">F42+G42</f>
        <v>0</v>
      </c>
      <c r="I42" s="292"/>
      <c r="J42" s="292"/>
      <c r="K42" s="297">
        <f t="shared" ref="K42:K49" si="16">I42+J42</f>
        <v>0</v>
      </c>
      <c r="L42" s="298">
        <f t="shared" ref="L42:M49" si="17">C42+F42+I42</f>
        <v>0</v>
      </c>
      <c r="M42" s="298">
        <f t="shared" si="17"/>
        <v>0</v>
      </c>
      <c r="N42" s="299">
        <f t="shared" ref="N42:N49" si="18">SUM(L42:M42)</f>
        <v>0</v>
      </c>
      <c r="O42" s="295"/>
    </row>
    <row r="43" spans="1:15" ht="16.5">
      <c r="A43" s="323"/>
      <c r="B43" s="305" t="s">
        <v>18</v>
      </c>
      <c r="C43" s="296"/>
      <c r="D43" s="296"/>
      <c r="E43" s="297">
        <f t="shared" si="14"/>
        <v>0</v>
      </c>
      <c r="F43" s="296"/>
      <c r="G43" s="296"/>
      <c r="H43" s="297">
        <f t="shared" si="15"/>
        <v>0</v>
      </c>
      <c r="I43" s="296"/>
      <c r="J43" s="296"/>
      <c r="K43" s="297">
        <f t="shared" si="16"/>
        <v>0</v>
      </c>
      <c r="L43" s="298">
        <f t="shared" si="17"/>
        <v>0</v>
      </c>
      <c r="M43" s="298">
        <f t="shared" si="17"/>
        <v>0</v>
      </c>
      <c r="N43" s="299">
        <f t="shared" si="18"/>
        <v>0</v>
      </c>
      <c r="O43" s="295"/>
    </row>
    <row r="44" spans="1:15" ht="16.5">
      <c r="A44" s="323"/>
      <c r="B44" s="305" t="s">
        <v>207</v>
      </c>
      <c r="C44" s="296"/>
      <c r="D44" s="296"/>
      <c r="E44" s="297">
        <f t="shared" si="14"/>
        <v>0</v>
      </c>
      <c r="F44" s="296"/>
      <c r="G44" s="296"/>
      <c r="H44" s="297">
        <f t="shared" si="15"/>
        <v>0</v>
      </c>
      <c r="I44" s="296"/>
      <c r="J44" s="296"/>
      <c r="K44" s="297">
        <f t="shared" si="16"/>
        <v>0</v>
      </c>
      <c r="L44" s="298">
        <f t="shared" si="17"/>
        <v>0</v>
      </c>
      <c r="M44" s="298">
        <f t="shared" si="17"/>
        <v>0</v>
      </c>
      <c r="N44" s="299">
        <f t="shared" si="18"/>
        <v>0</v>
      </c>
      <c r="O44" s="295"/>
    </row>
    <row r="45" spans="1:15" ht="16.5">
      <c r="A45" s="323"/>
      <c r="B45" s="305" t="s">
        <v>208</v>
      </c>
      <c r="C45" s="296"/>
      <c r="D45" s="296"/>
      <c r="E45" s="297">
        <f t="shared" si="14"/>
        <v>0</v>
      </c>
      <c r="F45" s="296"/>
      <c r="G45" s="296"/>
      <c r="H45" s="297">
        <f t="shared" si="15"/>
        <v>0</v>
      </c>
      <c r="I45" s="296"/>
      <c r="J45" s="296"/>
      <c r="K45" s="297">
        <f t="shared" si="16"/>
        <v>0</v>
      </c>
      <c r="L45" s="298">
        <f t="shared" si="17"/>
        <v>0</v>
      </c>
      <c r="M45" s="298">
        <f t="shared" si="17"/>
        <v>0</v>
      </c>
      <c r="N45" s="299">
        <f t="shared" si="18"/>
        <v>0</v>
      </c>
      <c r="O45" s="295"/>
    </row>
    <row r="46" spans="1:15" ht="16.5">
      <c r="A46" s="323"/>
      <c r="B46" s="300" t="s">
        <v>12</v>
      </c>
      <c r="C46" s="301">
        <f>SUM(C43:C45)</f>
        <v>0</v>
      </c>
      <c r="D46" s="301">
        <f>SUM(D43:D45)</f>
        <v>0</v>
      </c>
      <c r="E46" s="302">
        <f t="shared" si="14"/>
        <v>0</v>
      </c>
      <c r="F46" s="301">
        <f>SUM(F43:F45)</f>
        <v>0</v>
      </c>
      <c r="G46" s="301">
        <f>SUM(G43:G45)</f>
        <v>0</v>
      </c>
      <c r="H46" s="302">
        <f t="shared" si="15"/>
        <v>0</v>
      </c>
      <c r="I46" s="301">
        <f>SUM(I43:I45)</f>
        <v>0</v>
      </c>
      <c r="J46" s="301">
        <f>SUM(J43:J45)</f>
        <v>0</v>
      </c>
      <c r="K46" s="302">
        <f t="shared" si="16"/>
        <v>0</v>
      </c>
      <c r="L46" s="301">
        <f t="shared" si="17"/>
        <v>0</v>
      </c>
      <c r="M46" s="301">
        <f t="shared" si="17"/>
        <v>0</v>
      </c>
      <c r="N46" s="303">
        <f t="shared" si="18"/>
        <v>0</v>
      </c>
      <c r="O46" s="295"/>
    </row>
    <row r="47" spans="1:15" ht="16.5">
      <c r="A47" s="323"/>
      <c r="B47" s="305" t="s">
        <v>209</v>
      </c>
      <c r="C47" s="306"/>
      <c r="D47" s="306"/>
      <c r="E47" s="297">
        <f t="shared" si="14"/>
        <v>0</v>
      </c>
      <c r="F47" s="306"/>
      <c r="G47" s="306"/>
      <c r="H47" s="297">
        <f t="shared" si="15"/>
        <v>0</v>
      </c>
      <c r="I47" s="306"/>
      <c r="J47" s="306"/>
      <c r="K47" s="297">
        <f t="shared" si="16"/>
        <v>0</v>
      </c>
      <c r="L47" s="298">
        <f t="shared" si="17"/>
        <v>0</v>
      </c>
      <c r="M47" s="298">
        <f t="shared" si="17"/>
        <v>0</v>
      </c>
      <c r="N47" s="299">
        <f t="shared" si="18"/>
        <v>0</v>
      </c>
      <c r="O47" s="295"/>
    </row>
    <row r="48" spans="1:15" ht="16.5">
      <c r="A48" s="323"/>
      <c r="B48" s="305" t="s">
        <v>210</v>
      </c>
      <c r="C48" s="306"/>
      <c r="D48" s="306"/>
      <c r="E48" s="297">
        <f t="shared" si="14"/>
        <v>0</v>
      </c>
      <c r="F48" s="306"/>
      <c r="G48" s="306"/>
      <c r="H48" s="297">
        <f t="shared" si="15"/>
        <v>0</v>
      </c>
      <c r="I48" s="306"/>
      <c r="J48" s="306"/>
      <c r="K48" s="297">
        <f t="shared" si="16"/>
        <v>0</v>
      </c>
      <c r="L48" s="298">
        <f t="shared" si="17"/>
        <v>0</v>
      </c>
      <c r="M48" s="298">
        <f t="shared" si="17"/>
        <v>0</v>
      </c>
      <c r="N48" s="299">
        <f t="shared" si="18"/>
        <v>0</v>
      </c>
      <c r="O48" s="295"/>
    </row>
    <row r="49" spans="1:15" ht="16.5">
      <c r="A49" s="323"/>
      <c r="B49" s="307" t="s">
        <v>35</v>
      </c>
      <c r="C49" s="308">
        <f>C30+C31+C36+C40+C46+C47+C48</f>
        <v>0</v>
      </c>
      <c r="D49" s="308">
        <f>D30+D31+D36+D40+D46+D47+D48</f>
        <v>0</v>
      </c>
      <c r="E49" s="313">
        <f t="shared" si="14"/>
        <v>0</v>
      </c>
      <c r="F49" s="308">
        <f>F30+F31+F36+F40+F46+F47+F48</f>
        <v>0</v>
      </c>
      <c r="G49" s="308">
        <f>G30+G31+G36+G40+G46+G47+G48</f>
        <v>0</v>
      </c>
      <c r="H49" s="313">
        <f t="shared" si="15"/>
        <v>0</v>
      </c>
      <c r="I49" s="308">
        <f>I30+I31+I36+I40+I46+I47+I48</f>
        <v>0</v>
      </c>
      <c r="J49" s="308">
        <f>J30+J31+J36+J40+J46+J47+J48</f>
        <v>0</v>
      </c>
      <c r="K49" s="313">
        <f t="shared" si="16"/>
        <v>0</v>
      </c>
      <c r="L49" s="314">
        <f t="shared" si="17"/>
        <v>0</v>
      </c>
      <c r="M49" s="314">
        <f t="shared" si="17"/>
        <v>0</v>
      </c>
      <c r="N49" s="315">
        <f t="shared" si="18"/>
        <v>0</v>
      </c>
      <c r="O49" s="295"/>
    </row>
    <row r="50" spans="1:15" ht="16.5">
      <c r="A50" s="323">
        <f>A4+2</f>
        <v>105</v>
      </c>
      <c r="B50" s="291" t="s">
        <v>199</v>
      </c>
      <c r="C50" s="293"/>
      <c r="D50" s="293"/>
      <c r="E50" s="293"/>
      <c r="F50" s="293"/>
      <c r="G50" s="293"/>
      <c r="H50" s="293"/>
      <c r="I50" s="293"/>
      <c r="J50" s="293"/>
      <c r="K50" s="310"/>
      <c r="L50" s="311"/>
      <c r="M50" s="311"/>
      <c r="N50" s="312"/>
      <c r="O50" s="295"/>
    </row>
    <row r="51" spans="1:15" ht="16.5">
      <c r="A51" s="323"/>
      <c r="B51" s="291" t="s">
        <v>200</v>
      </c>
      <c r="C51" s="296"/>
      <c r="D51" s="296"/>
      <c r="E51" s="297">
        <f>C51+D51</f>
        <v>0</v>
      </c>
      <c r="F51" s="296"/>
      <c r="G51" s="296"/>
      <c r="H51" s="297">
        <f>F51+G51</f>
        <v>0</v>
      </c>
      <c r="I51" s="296"/>
      <c r="J51" s="296"/>
      <c r="K51" s="297">
        <f>I51+J51</f>
        <v>0</v>
      </c>
      <c r="L51" s="298">
        <f t="shared" ref="L51:M54" si="19">C51+F51+I51</f>
        <v>0</v>
      </c>
      <c r="M51" s="298">
        <f t="shared" si="19"/>
        <v>0</v>
      </c>
      <c r="N51" s="299">
        <f>SUM(L51:M51)</f>
        <v>0</v>
      </c>
      <c r="O51" s="295"/>
    </row>
    <row r="52" spans="1:15" ht="16.5">
      <c r="A52" s="323"/>
      <c r="B52" s="291" t="s">
        <v>201</v>
      </c>
      <c r="C52" s="296"/>
      <c r="D52" s="296"/>
      <c r="E52" s="297">
        <f>C52+D52</f>
        <v>0</v>
      </c>
      <c r="F52" s="296"/>
      <c r="G52" s="296"/>
      <c r="H52" s="297">
        <f>F52+G52</f>
        <v>0</v>
      </c>
      <c r="I52" s="296"/>
      <c r="J52" s="296"/>
      <c r="K52" s="297">
        <f>I52+J52</f>
        <v>0</v>
      </c>
      <c r="L52" s="298">
        <f t="shared" si="19"/>
        <v>0</v>
      </c>
      <c r="M52" s="298">
        <f t="shared" si="19"/>
        <v>0</v>
      </c>
      <c r="N52" s="299">
        <f>SUM(L52:M52)</f>
        <v>0</v>
      </c>
      <c r="O52" s="295"/>
    </row>
    <row r="53" spans="1:15" ht="16.5">
      <c r="A53" s="323"/>
      <c r="B53" s="300" t="s">
        <v>12</v>
      </c>
      <c r="C53" s="301">
        <f>SUM(C51:C52)</f>
        <v>0</v>
      </c>
      <c r="D53" s="301">
        <f>SUM(D51:D52)</f>
        <v>0</v>
      </c>
      <c r="E53" s="302">
        <f>C53+D53</f>
        <v>0</v>
      </c>
      <c r="F53" s="301">
        <f>SUM(F51:F52)</f>
        <v>0</v>
      </c>
      <c r="G53" s="301">
        <f>SUM(G51:G52)</f>
        <v>0</v>
      </c>
      <c r="H53" s="302">
        <f>F53+G53</f>
        <v>0</v>
      </c>
      <c r="I53" s="301">
        <f>SUM(I51:I52)</f>
        <v>0</v>
      </c>
      <c r="J53" s="301">
        <f>SUM(J51:J52)</f>
        <v>0</v>
      </c>
      <c r="K53" s="302">
        <f>I53+J53</f>
        <v>0</v>
      </c>
      <c r="L53" s="301">
        <f t="shared" si="19"/>
        <v>0</v>
      </c>
      <c r="M53" s="301">
        <f t="shared" si="19"/>
        <v>0</v>
      </c>
      <c r="N53" s="303">
        <f>SUM(L53:M53)</f>
        <v>0</v>
      </c>
      <c r="O53" s="295"/>
    </row>
    <row r="54" spans="1:15" ht="16.5">
      <c r="A54" s="323"/>
      <c r="B54" s="291" t="s">
        <v>13</v>
      </c>
      <c r="C54" s="296"/>
      <c r="D54" s="296"/>
      <c r="E54" s="297">
        <f>C54+D54</f>
        <v>0</v>
      </c>
      <c r="F54" s="296"/>
      <c r="G54" s="296"/>
      <c r="H54" s="297">
        <f>F54+G54</f>
        <v>0</v>
      </c>
      <c r="I54" s="296"/>
      <c r="J54" s="296"/>
      <c r="K54" s="297">
        <f>I54+J54</f>
        <v>0</v>
      </c>
      <c r="L54" s="298">
        <f t="shared" si="19"/>
        <v>0</v>
      </c>
      <c r="M54" s="298">
        <f t="shared" si="19"/>
        <v>0</v>
      </c>
      <c r="N54" s="299">
        <f>SUM(L54:M54)</f>
        <v>0</v>
      </c>
      <c r="O54" s="295"/>
    </row>
    <row r="55" spans="1:15" ht="16.5">
      <c r="A55" s="323"/>
      <c r="B55" s="291" t="s">
        <v>14</v>
      </c>
      <c r="C55" s="293"/>
      <c r="D55" s="293"/>
      <c r="E55" s="310"/>
      <c r="F55" s="293"/>
      <c r="G55" s="293"/>
      <c r="H55" s="310"/>
      <c r="I55" s="293"/>
      <c r="J55" s="293"/>
      <c r="K55" s="310"/>
      <c r="L55" s="311"/>
      <c r="M55" s="311"/>
      <c r="N55" s="312"/>
      <c r="O55" s="295"/>
    </row>
    <row r="56" spans="1:15" ht="16.5">
      <c r="A56" s="323"/>
      <c r="B56" s="305" t="s">
        <v>202</v>
      </c>
      <c r="C56" s="296"/>
      <c r="D56" s="296"/>
      <c r="E56" s="297">
        <f>C56+D56</f>
        <v>0</v>
      </c>
      <c r="F56" s="296"/>
      <c r="G56" s="296"/>
      <c r="H56" s="297">
        <f>F56+G56</f>
        <v>0</v>
      </c>
      <c r="I56" s="296"/>
      <c r="J56" s="296"/>
      <c r="K56" s="297">
        <f>I56+J56</f>
        <v>0</v>
      </c>
      <c r="L56" s="298">
        <f t="shared" ref="L56:M59" si="20">C56+F56+I56</f>
        <v>0</v>
      </c>
      <c r="M56" s="298">
        <f t="shared" si="20"/>
        <v>0</v>
      </c>
      <c r="N56" s="299">
        <f>SUM(L56:M56)</f>
        <v>0</v>
      </c>
      <c r="O56" s="295"/>
    </row>
    <row r="57" spans="1:15" ht="16.5">
      <c r="A57" s="323"/>
      <c r="B57" s="305" t="s">
        <v>203</v>
      </c>
      <c r="C57" s="296"/>
      <c r="D57" s="296"/>
      <c r="E57" s="297">
        <f>C57+D57</f>
        <v>0</v>
      </c>
      <c r="F57" s="296"/>
      <c r="G57" s="296"/>
      <c r="H57" s="297">
        <f>F57+G57</f>
        <v>0</v>
      </c>
      <c r="I57" s="296"/>
      <c r="J57" s="296"/>
      <c r="K57" s="297">
        <f>I57+J57</f>
        <v>0</v>
      </c>
      <c r="L57" s="298">
        <f t="shared" si="20"/>
        <v>0</v>
      </c>
      <c r="M57" s="298">
        <f t="shared" si="20"/>
        <v>0</v>
      </c>
      <c r="N57" s="299">
        <f>SUM(L57:M57)</f>
        <v>0</v>
      </c>
      <c r="O57" s="295"/>
    </row>
    <row r="58" spans="1:15" ht="21" customHeight="1">
      <c r="A58" s="323"/>
      <c r="B58" s="305" t="s">
        <v>204</v>
      </c>
      <c r="C58" s="296"/>
      <c r="D58" s="296"/>
      <c r="E58" s="297">
        <f>C58+D58</f>
        <v>0</v>
      </c>
      <c r="F58" s="296"/>
      <c r="G58" s="296"/>
      <c r="H58" s="297">
        <f>F58+G58</f>
        <v>0</v>
      </c>
      <c r="I58" s="296"/>
      <c r="J58" s="296"/>
      <c r="K58" s="297">
        <f>I58+J58</f>
        <v>0</v>
      </c>
      <c r="L58" s="298">
        <f t="shared" si="20"/>
        <v>0</v>
      </c>
      <c r="M58" s="298">
        <f t="shared" si="20"/>
        <v>0</v>
      </c>
      <c r="N58" s="299">
        <f>SUM(L58:M58)</f>
        <v>0</v>
      </c>
      <c r="O58" s="295"/>
    </row>
    <row r="59" spans="1:15" ht="16.5">
      <c r="A59" s="323"/>
      <c r="B59" s="300" t="s">
        <v>12</v>
      </c>
      <c r="C59" s="301">
        <f>SUM(C56:C58)</f>
        <v>0</v>
      </c>
      <c r="D59" s="301">
        <f>SUM(D56:D58)</f>
        <v>0</v>
      </c>
      <c r="E59" s="302">
        <f>C59+D59</f>
        <v>0</v>
      </c>
      <c r="F59" s="301">
        <f>SUM(F56:F58)</f>
        <v>0</v>
      </c>
      <c r="G59" s="301">
        <f>SUM(G56:G58)</f>
        <v>0</v>
      </c>
      <c r="H59" s="302">
        <f>F59+G59</f>
        <v>0</v>
      </c>
      <c r="I59" s="301">
        <f>SUM(I56:I58)</f>
        <v>0</v>
      </c>
      <c r="J59" s="301">
        <f>SUM(J56:J58)</f>
        <v>0</v>
      </c>
      <c r="K59" s="302">
        <f>I59+J59</f>
        <v>0</v>
      </c>
      <c r="L59" s="301">
        <f t="shared" si="20"/>
        <v>0</v>
      </c>
      <c r="M59" s="301">
        <f t="shared" si="20"/>
        <v>0</v>
      </c>
      <c r="N59" s="303">
        <f>SUM(L59:M59)</f>
        <v>0</v>
      </c>
      <c r="O59" s="295"/>
    </row>
    <row r="60" spans="1:15" ht="16.5">
      <c r="A60" s="323"/>
      <c r="B60" s="291" t="s">
        <v>15</v>
      </c>
      <c r="C60" s="293"/>
      <c r="D60" s="293"/>
      <c r="E60" s="310"/>
      <c r="F60" s="293"/>
      <c r="G60" s="293"/>
      <c r="H60" s="310"/>
      <c r="I60" s="293"/>
      <c r="J60" s="293"/>
      <c r="K60" s="310"/>
      <c r="L60" s="311"/>
      <c r="M60" s="311"/>
      <c r="N60" s="312"/>
      <c r="O60" s="295"/>
    </row>
    <row r="61" spans="1:15" ht="16.5">
      <c r="A61" s="323"/>
      <c r="B61" s="305" t="s">
        <v>202</v>
      </c>
      <c r="C61" s="296"/>
      <c r="D61" s="296"/>
      <c r="E61" s="297">
        <f>C61+D61</f>
        <v>0</v>
      </c>
      <c r="F61" s="296"/>
      <c r="G61" s="296"/>
      <c r="H61" s="297">
        <f>F61+G61</f>
        <v>0</v>
      </c>
      <c r="I61" s="296"/>
      <c r="J61" s="296"/>
      <c r="K61" s="297">
        <f>I61+J61</f>
        <v>0</v>
      </c>
      <c r="L61" s="298">
        <f t="shared" ref="L61:M63" si="21">C61+F61+I61</f>
        <v>0</v>
      </c>
      <c r="M61" s="298">
        <f t="shared" si="21"/>
        <v>0</v>
      </c>
      <c r="N61" s="299">
        <f>SUM(L61:M61)</f>
        <v>0</v>
      </c>
      <c r="O61" s="295"/>
    </row>
    <row r="62" spans="1:15" ht="16.5">
      <c r="A62" s="323"/>
      <c r="B62" s="305" t="s">
        <v>203</v>
      </c>
      <c r="C62" s="296"/>
      <c r="D62" s="296"/>
      <c r="E62" s="297">
        <f>C62+D62</f>
        <v>0</v>
      </c>
      <c r="F62" s="296"/>
      <c r="G62" s="296"/>
      <c r="H62" s="297">
        <f>F62+G62</f>
        <v>0</v>
      </c>
      <c r="I62" s="296"/>
      <c r="J62" s="296"/>
      <c r="K62" s="297">
        <f>I62+J62</f>
        <v>0</v>
      </c>
      <c r="L62" s="298">
        <f t="shared" si="21"/>
        <v>0</v>
      </c>
      <c r="M62" s="298">
        <f t="shared" si="21"/>
        <v>0</v>
      </c>
      <c r="N62" s="299">
        <f>SUM(L62:M62)</f>
        <v>0</v>
      </c>
      <c r="O62" s="295"/>
    </row>
    <row r="63" spans="1:15" ht="16.5">
      <c r="A63" s="323"/>
      <c r="B63" s="300" t="s">
        <v>12</v>
      </c>
      <c r="C63" s="301">
        <f>SUM(C61:C62)</f>
        <v>0</v>
      </c>
      <c r="D63" s="301">
        <f>SUM(D61:D62)</f>
        <v>0</v>
      </c>
      <c r="E63" s="302">
        <f>C63+D63</f>
        <v>0</v>
      </c>
      <c r="F63" s="301">
        <f>SUM(F61:F62)</f>
        <v>0</v>
      </c>
      <c r="G63" s="301">
        <f>SUM(G61:G62)</f>
        <v>0</v>
      </c>
      <c r="H63" s="302">
        <f>F63+G63</f>
        <v>0</v>
      </c>
      <c r="I63" s="301">
        <f>SUM(I61:I62)</f>
        <v>0</v>
      </c>
      <c r="J63" s="301">
        <f>SUM(J61:J62)</f>
        <v>0</v>
      </c>
      <c r="K63" s="302">
        <f>I63+J63</f>
        <v>0</v>
      </c>
      <c r="L63" s="301">
        <f t="shared" si="21"/>
        <v>0</v>
      </c>
      <c r="M63" s="301">
        <f t="shared" si="21"/>
        <v>0</v>
      </c>
      <c r="N63" s="303">
        <f>SUM(L63:M63)</f>
        <v>0</v>
      </c>
      <c r="O63" s="295"/>
    </row>
    <row r="64" spans="1:15" ht="16.5">
      <c r="A64" s="323"/>
      <c r="B64" s="291" t="s">
        <v>205</v>
      </c>
      <c r="C64" s="293"/>
      <c r="D64" s="293"/>
      <c r="E64" s="310"/>
      <c r="F64" s="293"/>
      <c r="G64" s="293"/>
      <c r="H64" s="310"/>
      <c r="I64" s="293"/>
      <c r="J64" s="293"/>
      <c r="K64" s="310"/>
      <c r="L64" s="311"/>
      <c r="M64" s="311"/>
      <c r="N64" s="312"/>
      <c r="O64" s="295"/>
    </row>
    <row r="65" spans="1:15" ht="16.5">
      <c r="A65" s="323"/>
      <c r="B65" s="291" t="s">
        <v>206</v>
      </c>
      <c r="C65" s="292"/>
      <c r="D65" s="292"/>
      <c r="E65" s="297">
        <f t="shared" ref="E65:E72" si="22">C65+D65</f>
        <v>0</v>
      </c>
      <c r="F65" s="292"/>
      <c r="G65" s="292"/>
      <c r="H65" s="297">
        <f t="shared" ref="H65:H72" si="23">F65+G65</f>
        <v>0</v>
      </c>
      <c r="I65" s="292"/>
      <c r="J65" s="292"/>
      <c r="K65" s="297">
        <f t="shared" ref="K65:K72" si="24">I65+J65</f>
        <v>0</v>
      </c>
      <c r="L65" s="298">
        <f t="shared" ref="L65:M72" si="25">C65+F65+I65</f>
        <v>0</v>
      </c>
      <c r="M65" s="298">
        <f t="shared" si="25"/>
        <v>0</v>
      </c>
      <c r="N65" s="299">
        <f t="shared" ref="N65:N72" si="26">SUM(L65:M65)</f>
        <v>0</v>
      </c>
      <c r="O65" s="295"/>
    </row>
    <row r="66" spans="1:15" ht="16.5">
      <c r="A66" s="323"/>
      <c r="B66" s="305" t="s">
        <v>18</v>
      </c>
      <c r="C66" s="296"/>
      <c r="D66" s="296"/>
      <c r="E66" s="297">
        <f t="shared" si="22"/>
        <v>0</v>
      </c>
      <c r="F66" s="296"/>
      <c r="G66" s="296"/>
      <c r="H66" s="297">
        <f t="shared" si="23"/>
        <v>0</v>
      </c>
      <c r="I66" s="296"/>
      <c r="J66" s="296"/>
      <c r="K66" s="297">
        <f t="shared" si="24"/>
        <v>0</v>
      </c>
      <c r="L66" s="298">
        <f t="shared" si="25"/>
        <v>0</v>
      </c>
      <c r="M66" s="298">
        <f t="shared" si="25"/>
        <v>0</v>
      </c>
      <c r="N66" s="299">
        <f t="shared" si="26"/>
        <v>0</v>
      </c>
      <c r="O66" s="295"/>
    </row>
    <row r="67" spans="1:15" ht="16.5">
      <c r="A67" s="323"/>
      <c r="B67" s="305" t="s">
        <v>207</v>
      </c>
      <c r="C67" s="296"/>
      <c r="D67" s="296"/>
      <c r="E67" s="297">
        <f t="shared" si="22"/>
        <v>0</v>
      </c>
      <c r="F67" s="296"/>
      <c r="G67" s="296"/>
      <c r="H67" s="297">
        <f t="shared" si="23"/>
        <v>0</v>
      </c>
      <c r="I67" s="296"/>
      <c r="J67" s="296"/>
      <c r="K67" s="297">
        <f t="shared" si="24"/>
        <v>0</v>
      </c>
      <c r="L67" s="298">
        <f t="shared" si="25"/>
        <v>0</v>
      </c>
      <c r="M67" s="298">
        <f t="shared" si="25"/>
        <v>0</v>
      </c>
      <c r="N67" s="299">
        <f t="shared" si="26"/>
        <v>0</v>
      </c>
      <c r="O67" s="295"/>
    </row>
    <row r="68" spans="1:15" ht="16.5">
      <c r="A68" s="323"/>
      <c r="B68" s="305" t="s">
        <v>208</v>
      </c>
      <c r="C68" s="296"/>
      <c r="D68" s="296"/>
      <c r="E68" s="297">
        <f t="shared" si="22"/>
        <v>0</v>
      </c>
      <c r="F68" s="296"/>
      <c r="G68" s="296"/>
      <c r="H68" s="297">
        <f t="shared" si="23"/>
        <v>0</v>
      </c>
      <c r="I68" s="296"/>
      <c r="J68" s="296"/>
      <c r="K68" s="297">
        <f t="shared" si="24"/>
        <v>0</v>
      </c>
      <c r="L68" s="298">
        <f t="shared" si="25"/>
        <v>0</v>
      </c>
      <c r="M68" s="298">
        <f t="shared" si="25"/>
        <v>0</v>
      </c>
      <c r="N68" s="299">
        <f t="shared" si="26"/>
        <v>0</v>
      </c>
      <c r="O68" s="295"/>
    </row>
    <row r="69" spans="1:15" ht="16.5">
      <c r="A69" s="323"/>
      <c r="B69" s="300" t="s">
        <v>12</v>
      </c>
      <c r="C69" s="301">
        <f>SUM(C66:C68)</f>
        <v>0</v>
      </c>
      <c r="D69" s="301">
        <f>SUM(D66:D68)</f>
        <v>0</v>
      </c>
      <c r="E69" s="302">
        <f t="shared" si="22"/>
        <v>0</v>
      </c>
      <c r="F69" s="301">
        <f>SUM(F66:F68)</f>
        <v>0</v>
      </c>
      <c r="G69" s="301">
        <f>SUM(G66:G68)</f>
        <v>0</v>
      </c>
      <c r="H69" s="302">
        <f t="shared" si="23"/>
        <v>0</v>
      </c>
      <c r="I69" s="301">
        <f>SUM(I66:I68)</f>
        <v>0</v>
      </c>
      <c r="J69" s="301">
        <f>SUM(J66:J68)</f>
        <v>0</v>
      </c>
      <c r="K69" s="302">
        <f t="shared" si="24"/>
        <v>0</v>
      </c>
      <c r="L69" s="301">
        <f t="shared" si="25"/>
        <v>0</v>
      </c>
      <c r="M69" s="301">
        <f t="shared" si="25"/>
        <v>0</v>
      </c>
      <c r="N69" s="303">
        <f t="shared" si="26"/>
        <v>0</v>
      </c>
      <c r="O69" s="295"/>
    </row>
    <row r="70" spans="1:15" ht="16.5">
      <c r="A70" s="323"/>
      <c r="B70" s="305" t="s">
        <v>209</v>
      </c>
      <c r="C70" s="306"/>
      <c r="D70" s="306"/>
      <c r="E70" s="297">
        <f t="shared" si="22"/>
        <v>0</v>
      </c>
      <c r="F70" s="306"/>
      <c r="G70" s="306"/>
      <c r="H70" s="297">
        <f t="shared" si="23"/>
        <v>0</v>
      </c>
      <c r="I70" s="306"/>
      <c r="J70" s="306"/>
      <c r="K70" s="297">
        <f t="shared" si="24"/>
        <v>0</v>
      </c>
      <c r="L70" s="298">
        <f t="shared" si="25"/>
        <v>0</v>
      </c>
      <c r="M70" s="298">
        <f t="shared" si="25"/>
        <v>0</v>
      </c>
      <c r="N70" s="299">
        <f t="shared" si="26"/>
        <v>0</v>
      </c>
      <c r="O70" s="295"/>
    </row>
    <row r="71" spans="1:15" ht="16.5">
      <c r="A71" s="323"/>
      <c r="B71" s="305" t="s">
        <v>210</v>
      </c>
      <c r="C71" s="306"/>
      <c r="D71" s="306"/>
      <c r="E71" s="297">
        <f t="shared" si="22"/>
        <v>0</v>
      </c>
      <c r="F71" s="306"/>
      <c r="G71" s="306"/>
      <c r="H71" s="297">
        <f t="shared" si="23"/>
        <v>0</v>
      </c>
      <c r="I71" s="306"/>
      <c r="J71" s="306"/>
      <c r="K71" s="297">
        <f t="shared" si="24"/>
        <v>0</v>
      </c>
      <c r="L71" s="298">
        <f t="shared" si="25"/>
        <v>0</v>
      </c>
      <c r="M71" s="298">
        <f t="shared" si="25"/>
        <v>0</v>
      </c>
      <c r="N71" s="299">
        <f t="shared" si="26"/>
        <v>0</v>
      </c>
      <c r="O71" s="295"/>
    </row>
    <row r="72" spans="1:15" ht="16.5">
      <c r="A72" s="323"/>
      <c r="B72" s="307" t="s">
        <v>35</v>
      </c>
      <c r="C72" s="308">
        <f>C53+C54+C59+C63+C69+C70+C71</f>
        <v>0</v>
      </c>
      <c r="D72" s="308">
        <f>D53+D54+D59+D63+D69+D70+D71</f>
        <v>0</v>
      </c>
      <c r="E72" s="313">
        <f t="shared" si="22"/>
        <v>0</v>
      </c>
      <c r="F72" s="308">
        <f>F53+F54+F59+F63+F69+F70+F71</f>
        <v>0</v>
      </c>
      <c r="G72" s="308">
        <f>G53+G54+G59+G63+G69+G70+G71</f>
        <v>0</v>
      </c>
      <c r="H72" s="313">
        <f t="shared" si="23"/>
        <v>0</v>
      </c>
      <c r="I72" s="308">
        <f>I53+I54+I59+I63+I69+I70+I71</f>
        <v>0</v>
      </c>
      <c r="J72" s="308">
        <f>J53+J54+J59+J63+J69+J70+J71</f>
        <v>0</v>
      </c>
      <c r="K72" s="313">
        <f t="shared" si="24"/>
        <v>0</v>
      </c>
      <c r="L72" s="314">
        <f t="shared" si="25"/>
        <v>0</v>
      </c>
      <c r="M72" s="314">
        <f t="shared" si="25"/>
        <v>0</v>
      </c>
      <c r="N72" s="315">
        <f t="shared" si="26"/>
        <v>0</v>
      </c>
      <c r="O72" s="295"/>
    </row>
    <row r="73" spans="1:15" ht="16.5">
      <c r="A73" s="323">
        <f>A4+3</f>
        <v>106</v>
      </c>
      <c r="B73" s="291" t="s">
        <v>199</v>
      </c>
      <c r="C73" s="293"/>
      <c r="D73" s="293"/>
      <c r="E73" s="310"/>
      <c r="F73" s="293"/>
      <c r="G73" s="293"/>
      <c r="H73" s="310"/>
      <c r="I73" s="293"/>
      <c r="J73" s="293"/>
      <c r="K73" s="310"/>
      <c r="L73" s="311"/>
      <c r="M73" s="311"/>
      <c r="N73" s="312"/>
      <c r="O73" s="295"/>
    </row>
    <row r="74" spans="1:15" ht="16.5">
      <c r="A74" s="323"/>
      <c r="B74" s="291" t="s">
        <v>200</v>
      </c>
      <c r="C74" s="296"/>
      <c r="D74" s="296"/>
      <c r="E74" s="297">
        <f>C74+D74</f>
        <v>0</v>
      </c>
      <c r="F74" s="296"/>
      <c r="G74" s="296"/>
      <c r="H74" s="297">
        <f>F74+G74</f>
        <v>0</v>
      </c>
      <c r="I74" s="296"/>
      <c r="J74" s="296"/>
      <c r="K74" s="297">
        <f>I74+J74</f>
        <v>0</v>
      </c>
      <c r="L74" s="298">
        <f t="shared" ref="L74:M77" si="27">C74+F74+I74</f>
        <v>0</v>
      </c>
      <c r="M74" s="298">
        <f t="shared" si="27"/>
        <v>0</v>
      </c>
      <c r="N74" s="299">
        <f>SUM(L74:M74)</f>
        <v>0</v>
      </c>
      <c r="O74" s="295"/>
    </row>
    <row r="75" spans="1:15" ht="16.5">
      <c r="A75" s="323"/>
      <c r="B75" s="291" t="s">
        <v>201</v>
      </c>
      <c r="C75" s="296"/>
      <c r="D75" s="296"/>
      <c r="E75" s="297">
        <f>C75+D75</f>
        <v>0</v>
      </c>
      <c r="F75" s="296"/>
      <c r="G75" s="296"/>
      <c r="H75" s="297">
        <f>F75+G75</f>
        <v>0</v>
      </c>
      <c r="I75" s="296"/>
      <c r="J75" s="296"/>
      <c r="K75" s="297">
        <f>I75+J75</f>
        <v>0</v>
      </c>
      <c r="L75" s="298">
        <f t="shared" si="27"/>
        <v>0</v>
      </c>
      <c r="M75" s="298">
        <f t="shared" si="27"/>
        <v>0</v>
      </c>
      <c r="N75" s="299">
        <f>SUM(L75:M75)</f>
        <v>0</v>
      </c>
      <c r="O75" s="295"/>
    </row>
    <row r="76" spans="1:15" ht="16.5">
      <c r="A76" s="323"/>
      <c r="B76" s="300" t="s">
        <v>12</v>
      </c>
      <c r="C76" s="301">
        <f>SUM(C74:C75)</f>
        <v>0</v>
      </c>
      <c r="D76" s="301">
        <f>SUM(D74:D75)</f>
        <v>0</v>
      </c>
      <c r="E76" s="302">
        <f>C76+D76</f>
        <v>0</v>
      </c>
      <c r="F76" s="301">
        <f>SUM(F74:F75)</f>
        <v>0</v>
      </c>
      <c r="G76" s="301">
        <f>SUM(G74:G75)</f>
        <v>0</v>
      </c>
      <c r="H76" s="302">
        <f>F76+G76</f>
        <v>0</v>
      </c>
      <c r="I76" s="301">
        <f>SUM(I74:I75)</f>
        <v>0</v>
      </c>
      <c r="J76" s="301">
        <f>SUM(J74:J75)</f>
        <v>0</v>
      </c>
      <c r="K76" s="302">
        <f>I76+J76</f>
        <v>0</v>
      </c>
      <c r="L76" s="301">
        <f t="shared" si="27"/>
        <v>0</v>
      </c>
      <c r="M76" s="301">
        <f t="shared" si="27"/>
        <v>0</v>
      </c>
      <c r="N76" s="303">
        <f>SUM(L76:M76)</f>
        <v>0</v>
      </c>
      <c r="O76" s="295"/>
    </row>
    <row r="77" spans="1:15" ht="16.5">
      <c r="A77" s="323"/>
      <c r="B77" s="291" t="s">
        <v>13</v>
      </c>
      <c r="C77" s="296"/>
      <c r="D77" s="296"/>
      <c r="E77" s="297">
        <f>C77+D77</f>
        <v>0</v>
      </c>
      <c r="F77" s="296"/>
      <c r="G77" s="296"/>
      <c r="H77" s="297">
        <f>F77+G77</f>
        <v>0</v>
      </c>
      <c r="I77" s="296"/>
      <c r="J77" s="296"/>
      <c r="K77" s="297">
        <f>I77+J77</f>
        <v>0</v>
      </c>
      <c r="L77" s="298">
        <f t="shared" si="27"/>
        <v>0</v>
      </c>
      <c r="M77" s="298">
        <f t="shared" si="27"/>
        <v>0</v>
      </c>
      <c r="N77" s="299">
        <f>SUM(L77:M77)</f>
        <v>0</v>
      </c>
      <c r="O77" s="295"/>
    </row>
    <row r="78" spans="1:15" ht="16.5">
      <c r="A78" s="323"/>
      <c r="B78" s="291" t="s">
        <v>14</v>
      </c>
      <c r="C78" s="293"/>
      <c r="D78" s="293"/>
      <c r="E78" s="310"/>
      <c r="F78" s="293"/>
      <c r="G78" s="293"/>
      <c r="H78" s="310"/>
      <c r="I78" s="293"/>
      <c r="J78" s="293"/>
      <c r="K78" s="310"/>
      <c r="L78" s="311"/>
      <c r="M78" s="311"/>
      <c r="N78" s="312"/>
      <c r="O78" s="295"/>
    </row>
    <row r="79" spans="1:15" ht="16.5">
      <c r="A79" s="323"/>
      <c r="B79" s="305" t="s">
        <v>202</v>
      </c>
      <c r="C79" s="296"/>
      <c r="D79" s="296"/>
      <c r="E79" s="297">
        <f>C79+D79</f>
        <v>0</v>
      </c>
      <c r="F79" s="296"/>
      <c r="G79" s="296"/>
      <c r="H79" s="297">
        <f>F79+G79</f>
        <v>0</v>
      </c>
      <c r="I79" s="296"/>
      <c r="J79" s="296"/>
      <c r="K79" s="297">
        <f>I79+J79</f>
        <v>0</v>
      </c>
      <c r="L79" s="298">
        <f t="shared" ref="L79:M82" si="28">C79+F79+I79</f>
        <v>0</v>
      </c>
      <c r="M79" s="298">
        <f t="shared" si="28"/>
        <v>0</v>
      </c>
      <c r="N79" s="299">
        <f>SUM(L79:M79)</f>
        <v>0</v>
      </c>
      <c r="O79" s="295"/>
    </row>
    <row r="80" spans="1:15" ht="16.5">
      <c r="A80" s="323"/>
      <c r="B80" s="305" t="s">
        <v>203</v>
      </c>
      <c r="C80" s="296"/>
      <c r="D80" s="296"/>
      <c r="E80" s="297">
        <f>C80+D80</f>
        <v>0</v>
      </c>
      <c r="F80" s="296"/>
      <c r="G80" s="296"/>
      <c r="H80" s="297">
        <f>F80+G80</f>
        <v>0</v>
      </c>
      <c r="I80" s="296"/>
      <c r="J80" s="296"/>
      <c r="K80" s="297">
        <f>I80+J80</f>
        <v>0</v>
      </c>
      <c r="L80" s="298">
        <f t="shared" si="28"/>
        <v>0</v>
      </c>
      <c r="M80" s="298">
        <f t="shared" si="28"/>
        <v>0</v>
      </c>
      <c r="N80" s="299">
        <f>SUM(L80:M80)</f>
        <v>0</v>
      </c>
      <c r="O80" s="295"/>
    </row>
    <row r="81" spans="1:15" ht="21" customHeight="1">
      <c r="A81" s="323"/>
      <c r="B81" s="305" t="s">
        <v>204</v>
      </c>
      <c r="C81" s="296"/>
      <c r="D81" s="296"/>
      <c r="E81" s="297">
        <f>C81+D81</f>
        <v>0</v>
      </c>
      <c r="F81" s="296"/>
      <c r="G81" s="296"/>
      <c r="H81" s="297">
        <f>F81+G81</f>
        <v>0</v>
      </c>
      <c r="I81" s="296"/>
      <c r="J81" s="296"/>
      <c r="K81" s="297">
        <f>I81+J81</f>
        <v>0</v>
      </c>
      <c r="L81" s="298">
        <f t="shared" si="28"/>
        <v>0</v>
      </c>
      <c r="M81" s="298">
        <f t="shared" si="28"/>
        <v>0</v>
      </c>
      <c r="N81" s="299">
        <f>SUM(L81:M81)</f>
        <v>0</v>
      </c>
      <c r="O81" s="295"/>
    </row>
    <row r="82" spans="1:15" ht="16.5">
      <c r="A82" s="323"/>
      <c r="B82" s="300" t="s">
        <v>12</v>
      </c>
      <c r="C82" s="301">
        <f>SUM(C79:C81)</f>
        <v>0</v>
      </c>
      <c r="D82" s="301">
        <f>SUM(D79:D81)</f>
        <v>0</v>
      </c>
      <c r="E82" s="302">
        <f>C82+D82</f>
        <v>0</v>
      </c>
      <c r="F82" s="301">
        <f>SUM(F79:F81)</f>
        <v>0</v>
      </c>
      <c r="G82" s="301">
        <f>SUM(G79:G81)</f>
        <v>0</v>
      </c>
      <c r="H82" s="302">
        <f>F82+G82</f>
        <v>0</v>
      </c>
      <c r="I82" s="301">
        <f>SUM(I79:I81)</f>
        <v>0</v>
      </c>
      <c r="J82" s="301">
        <f>SUM(J79:J81)</f>
        <v>0</v>
      </c>
      <c r="K82" s="302">
        <f>I82+J82</f>
        <v>0</v>
      </c>
      <c r="L82" s="301">
        <f t="shared" si="28"/>
        <v>0</v>
      </c>
      <c r="M82" s="301">
        <f t="shared" si="28"/>
        <v>0</v>
      </c>
      <c r="N82" s="303">
        <f>SUM(L82:M82)</f>
        <v>0</v>
      </c>
      <c r="O82" s="295"/>
    </row>
    <row r="83" spans="1:15" ht="16.5">
      <c r="A83" s="323"/>
      <c r="B83" s="291" t="s">
        <v>15</v>
      </c>
      <c r="C83" s="293"/>
      <c r="D83" s="293"/>
      <c r="E83" s="310"/>
      <c r="F83" s="293"/>
      <c r="G83" s="293"/>
      <c r="H83" s="310"/>
      <c r="I83" s="293"/>
      <c r="J83" s="293"/>
      <c r="K83" s="310"/>
      <c r="L83" s="311"/>
      <c r="M83" s="311"/>
      <c r="N83" s="312"/>
      <c r="O83" s="295"/>
    </row>
    <row r="84" spans="1:15" ht="16.5">
      <c r="A84" s="323"/>
      <c r="B84" s="305" t="s">
        <v>202</v>
      </c>
      <c r="C84" s="296"/>
      <c r="D84" s="296"/>
      <c r="E84" s="297">
        <f>C84+D84</f>
        <v>0</v>
      </c>
      <c r="F84" s="296"/>
      <c r="G84" s="296"/>
      <c r="H84" s="297">
        <f>F84+G84</f>
        <v>0</v>
      </c>
      <c r="I84" s="296"/>
      <c r="J84" s="296"/>
      <c r="K84" s="297">
        <f>I84+J84</f>
        <v>0</v>
      </c>
      <c r="L84" s="298">
        <f t="shared" ref="L84:M86" si="29">C84+F84+I84</f>
        <v>0</v>
      </c>
      <c r="M84" s="298">
        <f t="shared" si="29"/>
        <v>0</v>
      </c>
      <c r="N84" s="299">
        <f>SUM(L84:M84)</f>
        <v>0</v>
      </c>
      <c r="O84" s="295"/>
    </row>
    <row r="85" spans="1:15" ht="16.5">
      <c r="A85" s="323"/>
      <c r="B85" s="305" t="s">
        <v>203</v>
      </c>
      <c r="C85" s="296"/>
      <c r="D85" s="296"/>
      <c r="E85" s="297">
        <f>C85+D85</f>
        <v>0</v>
      </c>
      <c r="F85" s="296"/>
      <c r="G85" s="296"/>
      <c r="H85" s="297">
        <f>F85+G85</f>
        <v>0</v>
      </c>
      <c r="I85" s="296"/>
      <c r="J85" s="296"/>
      <c r="K85" s="297">
        <f>I85+J85</f>
        <v>0</v>
      </c>
      <c r="L85" s="298">
        <f t="shared" si="29"/>
        <v>0</v>
      </c>
      <c r="M85" s="298">
        <f t="shared" si="29"/>
        <v>0</v>
      </c>
      <c r="N85" s="299">
        <f>SUM(L85:M85)</f>
        <v>0</v>
      </c>
      <c r="O85" s="295"/>
    </row>
    <row r="86" spans="1:15" ht="16.5">
      <c r="A86" s="323"/>
      <c r="B86" s="300" t="s">
        <v>12</v>
      </c>
      <c r="C86" s="301">
        <f>SUM(C84:C85)</f>
        <v>0</v>
      </c>
      <c r="D86" s="301">
        <f>SUM(D84:D85)</f>
        <v>0</v>
      </c>
      <c r="E86" s="302">
        <f>C86+D86</f>
        <v>0</v>
      </c>
      <c r="F86" s="301">
        <f>SUM(F84:F85)</f>
        <v>0</v>
      </c>
      <c r="G86" s="301">
        <f>SUM(G84:G85)</f>
        <v>0</v>
      </c>
      <c r="H86" s="302">
        <f>F86+G86</f>
        <v>0</v>
      </c>
      <c r="I86" s="301">
        <f>SUM(I84:I85)</f>
        <v>0</v>
      </c>
      <c r="J86" s="301">
        <f>SUM(J84:J85)</f>
        <v>0</v>
      </c>
      <c r="K86" s="302">
        <f>I86+J86</f>
        <v>0</v>
      </c>
      <c r="L86" s="301">
        <f t="shared" si="29"/>
        <v>0</v>
      </c>
      <c r="M86" s="301">
        <f t="shared" si="29"/>
        <v>0</v>
      </c>
      <c r="N86" s="303">
        <f>SUM(L86:M86)</f>
        <v>0</v>
      </c>
      <c r="O86" s="295"/>
    </row>
    <row r="87" spans="1:15" ht="16.5">
      <c r="A87" s="323"/>
      <c r="B87" s="291" t="s">
        <v>205</v>
      </c>
      <c r="C87" s="293"/>
      <c r="D87" s="293"/>
      <c r="E87" s="310"/>
      <c r="F87" s="293"/>
      <c r="G87" s="293"/>
      <c r="H87" s="310"/>
      <c r="I87" s="293"/>
      <c r="J87" s="293"/>
      <c r="K87" s="310"/>
      <c r="L87" s="311"/>
      <c r="M87" s="311"/>
      <c r="N87" s="312"/>
      <c r="O87" s="295"/>
    </row>
    <row r="88" spans="1:15" ht="16.5">
      <c r="A88" s="323"/>
      <c r="B88" s="291" t="s">
        <v>206</v>
      </c>
      <c r="C88" s="292"/>
      <c r="D88" s="292"/>
      <c r="E88" s="297">
        <f t="shared" ref="E88:E95" si="30">C88+D88</f>
        <v>0</v>
      </c>
      <c r="F88" s="292"/>
      <c r="G88" s="292"/>
      <c r="H88" s="297">
        <f t="shared" ref="H88:H95" si="31">F88+G88</f>
        <v>0</v>
      </c>
      <c r="I88" s="292"/>
      <c r="J88" s="292"/>
      <c r="K88" s="297">
        <f t="shared" ref="K88:K95" si="32">I88+J88</f>
        <v>0</v>
      </c>
      <c r="L88" s="298">
        <f t="shared" ref="L88:M95" si="33">C88+F88+I88</f>
        <v>0</v>
      </c>
      <c r="M88" s="298">
        <f t="shared" si="33"/>
        <v>0</v>
      </c>
      <c r="N88" s="299">
        <f t="shared" ref="N88:N95" si="34">SUM(L88:M88)</f>
        <v>0</v>
      </c>
      <c r="O88" s="295"/>
    </row>
    <row r="89" spans="1:15" ht="16.5">
      <c r="A89" s="323"/>
      <c r="B89" s="305" t="s">
        <v>18</v>
      </c>
      <c r="C89" s="296"/>
      <c r="D89" s="296"/>
      <c r="E89" s="297">
        <f t="shared" si="30"/>
        <v>0</v>
      </c>
      <c r="F89" s="296"/>
      <c r="G89" s="296"/>
      <c r="H89" s="297">
        <f t="shared" si="31"/>
        <v>0</v>
      </c>
      <c r="I89" s="296"/>
      <c r="J89" s="296"/>
      <c r="K89" s="297">
        <f t="shared" si="32"/>
        <v>0</v>
      </c>
      <c r="L89" s="298">
        <f t="shared" si="33"/>
        <v>0</v>
      </c>
      <c r="M89" s="298">
        <f t="shared" si="33"/>
        <v>0</v>
      </c>
      <c r="N89" s="299">
        <f t="shared" si="34"/>
        <v>0</v>
      </c>
      <c r="O89" s="295"/>
    </row>
    <row r="90" spans="1:15" ht="16.5">
      <c r="A90" s="323"/>
      <c r="B90" s="305" t="s">
        <v>207</v>
      </c>
      <c r="C90" s="296"/>
      <c r="D90" s="296"/>
      <c r="E90" s="297">
        <f t="shared" si="30"/>
        <v>0</v>
      </c>
      <c r="F90" s="296"/>
      <c r="G90" s="296"/>
      <c r="H90" s="297">
        <f t="shared" si="31"/>
        <v>0</v>
      </c>
      <c r="I90" s="296"/>
      <c r="J90" s="296"/>
      <c r="K90" s="297">
        <f t="shared" si="32"/>
        <v>0</v>
      </c>
      <c r="L90" s="298">
        <f t="shared" si="33"/>
        <v>0</v>
      </c>
      <c r="M90" s="298">
        <f t="shared" si="33"/>
        <v>0</v>
      </c>
      <c r="N90" s="299">
        <f t="shared" si="34"/>
        <v>0</v>
      </c>
      <c r="O90" s="295"/>
    </row>
    <row r="91" spans="1:15" ht="16.5">
      <c r="A91" s="323"/>
      <c r="B91" s="305" t="s">
        <v>208</v>
      </c>
      <c r="C91" s="296"/>
      <c r="D91" s="296"/>
      <c r="E91" s="297">
        <f t="shared" si="30"/>
        <v>0</v>
      </c>
      <c r="F91" s="296"/>
      <c r="G91" s="296"/>
      <c r="H91" s="297">
        <f t="shared" si="31"/>
        <v>0</v>
      </c>
      <c r="I91" s="296"/>
      <c r="J91" s="296"/>
      <c r="K91" s="297">
        <f t="shared" si="32"/>
        <v>0</v>
      </c>
      <c r="L91" s="298">
        <f t="shared" si="33"/>
        <v>0</v>
      </c>
      <c r="M91" s="298">
        <f t="shared" si="33"/>
        <v>0</v>
      </c>
      <c r="N91" s="299">
        <f t="shared" si="34"/>
        <v>0</v>
      </c>
      <c r="O91" s="295"/>
    </row>
    <row r="92" spans="1:15" ht="16.5">
      <c r="A92" s="323"/>
      <c r="B92" s="300" t="s">
        <v>12</v>
      </c>
      <c r="C92" s="301">
        <f>SUM(C89:C91)</f>
        <v>0</v>
      </c>
      <c r="D92" s="301">
        <f>SUM(D89:D91)</f>
        <v>0</v>
      </c>
      <c r="E92" s="302">
        <f t="shared" si="30"/>
        <v>0</v>
      </c>
      <c r="F92" s="301">
        <f>SUM(F89:F91)</f>
        <v>0</v>
      </c>
      <c r="G92" s="301">
        <f>SUM(G89:G91)</f>
        <v>0</v>
      </c>
      <c r="H92" s="302">
        <f t="shared" si="31"/>
        <v>0</v>
      </c>
      <c r="I92" s="301">
        <f>SUM(I89:I91)</f>
        <v>0</v>
      </c>
      <c r="J92" s="301">
        <f>SUM(J89:J91)</f>
        <v>0</v>
      </c>
      <c r="K92" s="302">
        <f t="shared" si="32"/>
        <v>0</v>
      </c>
      <c r="L92" s="301">
        <f t="shared" si="33"/>
        <v>0</v>
      </c>
      <c r="M92" s="301">
        <f t="shared" si="33"/>
        <v>0</v>
      </c>
      <c r="N92" s="303">
        <f t="shared" si="34"/>
        <v>0</v>
      </c>
      <c r="O92" s="295"/>
    </row>
    <row r="93" spans="1:15" ht="16.5">
      <c r="A93" s="323"/>
      <c r="B93" s="305" t="s">
        <v>209</v>
      </c>
      <c r="C93" s="306"/>
      <c r="D93" s="306"/>
      <c r="E93" s="297">
        <f t="shared" si="30"/>
        <v>0</v>
      </c>
      <c r="F93" s="306"/>
      <c r="G93" s="306"/>
      <c r="H93" s="297">
        <f t="shared" si="31"/>
        <v>0</v>
      </c>
      <c r="I93" s="306"/>
      <c r="J93" s="306"/>
      <c r="K93" s="297">
        <f t="shared" si="32"/>
        <v>0</v>
      </c>
      <c r="L93" s="298">
        <f t="shared" si="33"/>
        <v>0</v>
      </c>
      <c r="M93" s="298">
        <f t="shared" si="33"/>
        <v>0</v>
      </c>
      <c r="N93" s="299">
        <f t="shared" si="34"/>
        <v>0</v>
      </c>
      <c r="O93" s="295"/>
    </row>
    <row r="94" spans="1:15" ht="16.5">
      <c r="A94" s="323"/>
      <c r="B94" s="305" t="s">
        <v>210</v>
      </c>
      <c r="C94" s="306"/>
      <c r="D94" s="306"/>
      <c r="E94" s="297">
        <f t="shared" si="30"/>
        <v>0</v>
      </c>
      <c r="F94" s="306"/>
      <c r="G94" s="306"/>
      <c r="H94" s="297">
        <f t="shared" si="31"/>
        <v>0</v>
      </c>
      <c r="I94" s="306"/>
      <c r="J94" s="306"/>
      <c r="K94" s="297">
        <f t="shared" si="32"/>
        <v>0</v>
      </c>
      <c r="L94" s="298">
        <f t="shared" si="33"/>
        <v>0</v>
      </c>
      <c r="M94" s="298">
        <f t="shared" si="33"/>
        <v>0</v>
      </c>
      <c r="N94" s="299">
        <f t="shared" si="34"/>
        <v>0</v>
      </c>
      <c r="O94" s="295"/>
    </row>
    <row r="95" spans="1:15" ht="16.5">
      <c r="A95" s="323"/>
      <c r="B95" s="307" t="s">
        <v>35</v>
      </c>
      <c r="C95" s="308">
        <f>C76+C77+C82+C86+C92+C93+C94</f>
        <v>0</v>
      </c>
      <c r="D95" s="308">
        <f>D76+D77+D82+D86+D92+D93+D94</f>
        <v>0</v>
      </c>
      <c r="E95" s="313">
        <f t="shared" si="30"/>
        <v>0</v>
      </c>
      <c r="F95" s="308">
        <f>F76+F77+F82+F86+F92+F93+F94</f>
        <v>0</v>
      </c>
      <c r="G95" s="308">
        <f>G76+G77+G82+G86+G92+G93+G94</f>
        <v>0</v>
      </c>
      <c r="H95" s="313">
        <f t="shared" si="31"/>
        <v>0</v>
      </c>
      <c r="I95" s="308">
        <f>I76+I77+I82+I86+I92+I93+I94</f>
        <v>0</v>
      </c>
      <c r="J95" s="308">
        <f>J76+J77+J82+J86+J92+J93+J94</f>
        <v>0</v>
      </c>
      <c r="K95" s="313">
        <f t="shared" si="32"/>
        <v>0</v>
      </c>
      <c r="L95" s="314">
        <f t="shared" si="33"/>
        <v>0</v>
      </c>
      <c r="M95" s="314">
        <f t="shared" si="33"/>
        <v>0</v>
      </c>
      <c r="N95" s="315">
        <f t="shared" si="34"/>
        <v>0</v>
      </c>
      <c r="O95" s="295"/>
    </row>
    <row r="96" spans="1:15" ht="15.6" customHeight="1" thickBot="1">
      <c r="A96" s="324" t="s">
        <v>135</v>
      </c>
      <c r="B96" s="324"/>
      <c r="C96" s="316">
        <f t="shared" ref="C96:N96" si="35">C26+C49+C72+C95</f>
        <v>0</v>
      </c>
      <c r="D96" s="316">
        <f t="shared" si="35"/>
        <v>0</v>
      </c>
      <c r="E96" s="316">
        <f t="shared" si="35"/>
        <v>0</v>
      </c>
      <c r="F96" s="316">
        <f t="shared" si="35"/>
        <v>0</v>
      </c>
      <c r="G96" s="316">
        <f t="shared" si="35"/>
        <v>0</v>
      </c>
      <c r="H96" s="316">
        <f t="shared" si="35"/>
        <v>0</v>
      </c>
      <c r="I96" s="316">
        <f t="shared" si="35"/>
        <v>0</v>
      </c>
      <c r="J96" s="316">
        <f t="shared" si="35"/>
        <v>0</v>
      </c>
      <c r="K96" s="316">
        <f t="shared" si="35"/>
        <v>0</v>
      </c>
      <c r="L96" s="316">
        <f t="shared" si="35"/>
        <v>0</v>
      </c>
      <c r="M96" s="316">
        <f t="shared" si="35"/>
        <v>0</v>
      </c>
      <c r="N96" s="317">
        <f t="shared" si="35"/>
        <v>0</v>
      </c>
      <c r="O96" s="295"/>
    </row>
  </sheetData>
  <mergeCells count="13">
    <mergeCell ref="A4:A26"/>
    <mergeCell ref="A27:A49"/>
    <mergeCell ref="A50:A72"/>
    <mergeCell ref="A73:A95"/>
    <mergeCell ref="A96:B96"/>
    <mergeCell ref="A1:K1"/>
    <mergeCell ref="L1:N1"/>
    <mergeCell ref="A2:A3"/>
    <mergeCell ref="B2:B3"/>
    <mergeCell ref="C2:E2"/>
    <mergeCell ref="F2:H2"/>
    <mergeCell ref="I2:K2"/>
    <mergeCell ref="L2:N2"/>
  </mergeCells>
  <phoneticPr fontId="7" type="noConversion"/>
  <printOptions horizontalCentered="1"/>
  <pageMargins left="0.511811023622047" right="0.35433070866141703" top="0.55118110236220508" bottom="0.55118110236220397" header="0.15748031496063003" footer="0.27559055118110198"/>
  <pageSetup paperSize="0" scale="50" fitToWidth="0" fitToHeight="0" orientation="portrait" horizontalDpi="0" verticalDpi="0" copies="0"/>
  <headerFooter alignWithMargins="0">
    <oddFooter>&amp;C&amp;"標楷體,Regular"&amp;10附件&amp;"Times New Roman,Regular"-64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workbookViewId="0"/>
  </sheetViews>
  <sheetFormatPr defaultRowHeight="16.5"/>
  <cols>
    <col min="1" max="1" width="20.25" style="38" customWidth="1"/>
    <col min="2" max="12" width="8.625" style="38" customWidth="1"/>
    <col min="13" max="13" width="19.75" style="38" customWidth="1"/>
    <col min="14" max="14" width="9" style="38" customWidth="1"/>
    <col min="15" max="16384" width="9" style="38"/>
  </cols>
  <sheetData>
    <row r="1" spans="1:14" s="35" customFormat="1" ht="19.899999999999999" customHeight="1">
      <c r="A1" s="65" t="s">
        <v>27</v>
      </c>
      <c r="B1" s="65"/>
      <c r="C1" s="65"/>
      <c r="D1" s="65"/>
      <c r="E1" s="65"/>
      <c r="F1" s="65"/>
      <c r="G1" s="65"/>
      <c r="H1" s="65"/>
      <c r="I1" s="65"/>
      <c r="J1" s="65"/>
      <c r="K1" s="65"/>
      <c r="L1" s="65"/>
      <c r="M1" s="65"/>
    </row>
    <row r="2" spans="1:14" s="36" customFormat="1" ht="19.899999999999999" customHeight="1">
      <c r="A2" s="65" t="s">
        <v>28</v>
      </c>
      <c r="B2" s="65"/>
      <c r="C2" s="65"/>
      <c r="D2" s="65"/>
      <c r="E2" s="65"/>
      <c r="F2" s="65"/>
      <c r="G2" s="65"/>
      <c r="H2" s="65"/>
      <c r="I2" s="65"/>
      <c r="J2" s="65"/>
      <c r="K2" s="65"/>
      <c r="L2" s="65"/>
      <c r="M2" s="65"/>
    </row>
    <row r="3" spans="1:14" s="37" customFormat="1" ht="19.899999999999999" customHeight="1" thickBot="1">
      <c r="A3" s="66" t="s">
        <v>2</v>
      </c>
      <c r="B3" s="66"/>
      <c r="C3" s="66"/>
      <c r="D3" s="66"/>
      <c r="E3" s="66"/>
      <c r="F3" s="66"/>
      <c r="G3" s="66"/>
      <c r="H3" s="66"/>
      <c r="I3" s="66"/>
      <c r="J3" s="66"/>
      <c r="K3" s="66"/>
      <c r="L3" s="66"/>
      <c r="M3" s="66"/>
    </row>
    <row r="4" spans="1:14" s="37" customFormat="1" ht="19.899999999999999" customHeight="1" thickBot="1">
      <c r="A4" s="67" t="s">
        <v>29</v>
      </c>
      <c r="B4" s="68" t="s">
        <v>30</v>
      </c>
      <c r="C4" s="68"/>
      <c r="D4" s="68"/>
      <c r="E4" s="68" t="s">
        <v>31</v>
      </c>
      <c r="F4" s="68"/>
      <c r="G4" s="68"/>
      <c r="H4" s="68"/>
      <c r="I4" s="68" t="s">
        <v>32</v>
      </c>
      <c r="J4" s="68"/>
      <c r="K4" s="68"/>
      <c r="L4" s="68"/>
      <c r="M4" s="69" t="s">
        <v>33</v>
      </c>
      <c r="N4" s="38"/>
    </row>
    <row r="5" spans="1:14" s="44" customFormat="1" ht="19.899999999999999" customHeight="1">
      <c r="A5" s="67"/>
      <c r="B5" s="39" t="s">
        <v>34</v>
      </c>
      <c r="C5" s="39" t="s">
        <v>34</v>
      </c>
      <c r="D5" s="39" t="s">
        <v>34</v>
      </c>
      <c r="E5" s="39" t="s">
        <v>34</v>
      </c>
      <c r="F5" s="39" t="s">
        <v>34</v>
      </c>
      <c r="G5" s="39" t="s">
        <v>34</v>
      </c>
      <c r="H5" s="40" t="s">
        <v>35</v>
      </c>
      <c r="I5" s="39" t="s">
        <v>34</v>
      </c>
      <c r="J5" s="41" t="s">
        <v>34</v>
      </c>
      <c r="K5" s="41" t="s">
        <v>34</v>
      </c>
      <c r="L5" s="42" t="s">
        <v>35</v>
      </c>
      <c r="M5" s="69"/>
      <c r="N5" s="43"/>
    </row>
    <row r="6" spans="1:14" s="44" customFormat="1" ht="19.899999999999999" customHeight="1">
      <c r="A6" s="70" t="s">
        <v>36</v>
      </c>
      <c r="B6" s="70"/>
      <c r="C6" s="70"/>
      <c r="D6" s="70"/>
      <c r="E6" s="70"/>
      <c r="F6" s="70"/>
      <c r="G6" s="70"/>
      <c r="H6" s="70"/>
      <c r="I6" s="70"/>
      <c r="J6" s="70"/>
      <c r="K6" s="70"/>
      <c r="L6" s="70"/>
      <c r="M6" s="70"/>
      <c r="N6" s="43"/>
    </row>
    <row r="7" spans="1:14" ht="19.899999999999999" customHeight="1">
      <c r="A7" s="45" t="s">
        <v>37</v>
      </c>
      <c r="B7" s="46"/>
      <c r="C7" s="46"/>
      <c r="D7" s="46"/>
      <c r="E7" s="47"/>
      <c r="F7" s="47"/>
      <c r="G7" s="47"/>
      <c r="H7" s="48">
        <f>SUM(E7:G7)</f>
        <v>0</v>
      </c>
      <c r="I7" s="49">
        <f t="shared" ref="I7:K11" si="0">ROUNDDOWN(B7*E7,1)</f>
        <v>0</v>
      </c>
      <c r="J7" s="49">
        <f t="shared" si="0"/>
        <v>0</v>
      </c>
      <c r="K7" s="49">
        <f t="shared" si="0"/>
        <v>0</v>
      </c>
      <c r="L7" s="49">
        <f>SUM(I7:K7)</f>
        <v>0</v>
      </c>
      <c r="M7" s="50"/>
    </row>
    <row r="8" spans="1:14" ht="19.899999999999999" customHeight="1">
      <c r="A8" s="45" t="s">
        <v>38</v>
      </c>
      <c r="B8" s="46"/>
      <c r="C8" s="46"/>
      <c r="D8" s="46"/>
      <c r="E8" s="47"/>
      <c r="F8" s="47"/>
      <c r="G8" s="47"/>
      <c r="H8" s="48">
        <f>SUM(E8:G8)</f>
        <v>0</v>
      </c>
      <c r="I8" s="49">
        <f t="shared" si="0"/>
        <v>0</v>
      </c>
      <c r="J8" s="49">
        <f t="shared" si="0"/>
        <v>0</v>
      </c>
      <c r="K8" s="49">
        <f t="shared" si="0"/>
        <v>0</v>
      </c>
      <c r="L8" s="49">
        <f>SUM(I8:K8)</f>
        <v>0</v>
      </c>
      <c r="M8" s="50"/>
    </row>
    <row r="9" spans="1:14" ht="19.899999999999999" customHeight="1">
      <c r="A9" s="45" t="s">
        <v>39</v>
      </c>
      <c r="B9" s="46"/>
      <c r="C9" s="46"/>
      <c r="D9" s="46"/>
      <c r="E9" s="47"/>
      <c r="F9" s="47"/>
      <c r="G9" s="47"/>
      <c r="H9" s="48">
        <f>SUM(E9:G9)</f>
        <v>0</v>
      </c>
      <c r="I9" s="49">
        <f t="shared" si="0"/>
        <v>0</v>
      </c>
      <c r="J9" s="49">
        <f t="shared" si="0"/>
        <v>0</v>
      </c>
      <c r="K9" s="49">
        <f t="shared" si="0"/>
        <v>0</v>
      </c>
      <c r="L9" s="49">
        <f>SUM(I9:K9)</f>
        <v>0</v>
      </c>
      <c r="M9" s="50"/>
    </row>
    <row r="10" spans="1:14" ht="19.899999999999999" customHeight="1">
      <c r="A10" s="45" t="s">
        <v>38</v>
      </c>
      <c r="B10" s="46"/>
      <c r="C10" s="46"/>
      <c r="D10" s="46"/>
      <c r="E10" s="47"/>
      <c r="F10" s="47"/>
      <c r="G10" s="47"/>
      <c r="H10" s="48">
        <f>SUM(E10:G10)</f>
        <v>0</v>
      </c>
      <c r="I10" s="49">
        <f t="shared" si="0"/>
        <v>0</v>
      </c>
      <c r="J10" s="49">
        <f t="shared" si="0"/>
        <v>0</v>
      </c>
      <c r="K10" s="49">
        <f t="shared" si="0"/>
        <v>0</v>
      </c>
      <c r="L10" s="49">
        <f>SUM(I10:K10)</f>
        <v>0</v>
      </c>
      <c r="M10" s="50"/>
    </row>
    <row r="11" spans="1:14" ht="19.899999999999999" customHeight="1">
      <c r="A11" s="45" t="s">
        <v>40</v>
      </c>
      <c r="B11" s="46"/>
      <c r="C11" s="46"/>
      <c r="D11" s="46"/>
      <c r="E11" s="47"/>
      <c r="F11" s="47"/>
      <c r="G11" s="47"/>
      <c r="H11" s="48">
        <f>SUM(E11:G11)</f>
        <v>0</v>
      </c>
      <c r="I11" s="49">
        <f t="shared" si="0"/>
        <v>0</v>
      </c>
      <c r="J11" s="49">
        <f t="shared" si="0"/>
        <v>0</v>
      </c>
      <c r="K11" s="49">
        <f t="shared" si="0"/>
        <v>0</v>
      </c>
      <c r="L11" s="49">
        <f>SUM(I11:K11)</f>
        <v>0</v>
      </c>
      <c r="M11" s="50"/>
    </row>
    <row r="12" spans="1:14" ht="19.899999999999999" customHeight="1">
      <c r="A12" s="71" t="s">
        <v>12</v>
      </c>
      <c r="B12" s="71"/>
      <c r="C12" s="71"/>
      <c r="D12" s="71"/>
      <c r="E12" s="51">
        <f t="shared" ref="E12:L12" si="1">SUM(E7:E11)</f>
        <v>0</v>
      </c>
      <c r="F12" s="51">
        <f t="shared" si="1"/>
        <v>0</v>
      </c>
      <c r="G12" s="51">
        <f t="shared" si="1"/>
        <v>0</v>
      </c>
      <c r="H12" s="51">
        <f t="shared" si="1"/>
        <v>0</v>
      </c>
      <c r="I12" s="51">
        <f t="shared" si="1"/>
        <v>0</v>
      </c>
      <c r="J12" s="51">
        <f t="shared" si="1"/>
        <v>0</v>
      </c>
      <c r="K12" s="51">
        <f t="shared" si="1"/>
        <v>0</v>
      </c>
      <c r="L12" s="51">
        <f t="shared" si="1"/>
        <v>0</v>
      </c>
      <c r="M12" s="50"/>
    </row>
    <row r="13" spans="1:14" s="52" customFormat="1" ht="19.899999999999999" customHeight="1">
      <c r="A13" s="70" t="s">
        <v>41</v>
      </c>
      <c r="B13" s="70"/>
      <c r="C13" s="70"/>
      <c r="D13" s="70"/>
      <c r="E13" s="70"/>
      <c r="F13" s="70"/>
      <c r="G13" s="70"/>
      <c r="H13" s="70"/>
      <c r="I13" s="70"/>
      <c r="J13" s="70"/>
      <c r="K13" s="70"/>
      <c r="L13" s="70"/>
      <c r="M13" s="70"/>
    </row>
    <row r="14" spans="1:14" s="52" customFormat="1" ht="19.899999999999999" customHeight="1">
      <c r="A14" s="53" t="s">
        <v>42</v>
      </c>
      <c r="B14" s="54"/>
      <c r="C14" s="54"/>
      <c r="D14" s="54"/>
      <c r="E14" s="55"/>
      <c r="F14" s="55"/>
      <c r="G14" s="55"/>
      <c r="H14" s="48">
        <f>SUM(E14:G14)</f>
        <v>0</v>
      </c>
      <c r="I14" s="49">
        <f t="shared" ref="I14:K15" si="2">ROUNDDOWN(B14*E14,1)</f>
        <v>0</v>
      </c>
      <c r="J14" s="49">
        <f t="shared" si="2"/>
        <v>0</v>
      </c>
      <c r="K14" s="49">
        <f t="shared" si="2"/>
        <v>0</v>
      </c>
      <c r="L14" s="49">
        <f>SUM(I14:K14)</f>
        <v>0</v>
      </c>
      <c r="M14" s="56"/>
    </row>
    <row r="15" spans="1:14" s="52" customFormat="1" ht="19.899999999999999" customHeight="1">
      <c r="A15" s="53" t="s">
        <v>43</v>
      </c>
      <c r="B15" s="54"/>
      <c r="C15" s="54"/>
      <c r="D15" s="54"/>
      <c r="E15" s="55"/>
      <c r="F15" s="55"/>
      <c r="G15" s="55"/>
      <c r="H15" s="48">
        <f>SUM(E15:G15)</f>
        <v>0</v>
      </c>
      <c r="I15" s="49">
        <f t="shared" si="2"/>
        <v>0</v>
      </c>
      <c r="J15" s="49">
        <f t="shared" si="2"/>
        <v>0</v>
      </c>
      <c r="K15" s="49">
        <f t="shared" si="2"/>
        <v>0</v>
      </c>
      <c r="L15" s="49">
        <f>SUM(I15:K15)</f>
        <v>0</v>
      </c>
      <c r="M15" s="56"/>
    </row>
    <row r="16" spans="1:14" ht="19.899999999999999" customHeight="1">
      <c r="A16" s="71" t="s">
        <v>12</v>
      </c>
      <c r="B16" s="71"/>
      <c r="C16" s="71"/>
      <c r="D16" s="71"/>
      <c r="E16" s="51">
        <f t="shared" ref="E16:L16" si="3">SUM(E14:E15)</f>
        <v>0</v>
      </c>
      <c r="F16" s="51">
        <f t="shared" si="3"/>
        <v>0</v>
      </c>
      <c r="G16" s="51">
        <f t="shared" si="3"/>
        <v>0</v>
      </c>
      <c r="H16" s="51">
        <f t="shared" si="3"/>
        <v>0</v>
      </c>
      <c r="I16" s="51">
        <f t="shared" si="3"/>
        <v>0</v>
      </c>
      <c r="J16" s="51">
        <f t="shared" si="3"/>
        <v>0</v>
      </c>
      <c r="K16" s="51">
        <f t="shared" si="3"/>
        <v>0</v>
      </c>
      <c r="L16" s="51">
        <f t="shared" si="3"/>
        <v>0</v>
      </c>
      <c r="M16" s="50"/>
    </row>
    <row r="17" spans="1:14" ht="19.899999999999999" customHeight="1">
      <c r="A17" s="70" t="s">
        <v>44</v>
      </c>
      <c r="B17" s="70"/>
      <c r="C17" s="70"/>
      <c r="D17" s="70"/>
      <c r="E17" s="70"/>
      <c r="F17" s="70"/>
      <c r="G17" s="70"/>
      <c r="H17" s="70"/>
      <c r="I17" s="70"/>
      <c r="J17" s="70"/>
      <c r="K17" s="70"/>
      <c r="L17" s="70"/>
      <c r="M17" s="70"/>
    </row>
    <row r="18" spans="1:14" ht="19.899999999999999" customHeight="1">
      <c r="A18" s="45"/>
      <c r="B18" s="57"/>
      <c r="C18" s="57"/>
      <c r="D18" s="57"/>
      <c r="E18" s="57"/>
      <c r="F18" s="57"/>
      <c r="G18" s="57"/>
      <c r="H18" s="48">
        <f>SUM(E18:G18)</f>
        <v>0</v>
      </c>
      <c r="I18" s="49">
        <f t="shared" ref="I18:K19" si="4">ROUNDDOWN(B18*E18,1)</f>
        <v>0</v>
      </c>
      <c r="J18" s="49">
        <f t="shared" si="4"/>
        <v>0</v>
      </c>
      <c r="K18" s="49">
        <f t="shared" si="4"/>
        <v>0</v>
      </c>
      <c r="L18" s="49">
        <f>SUM(I18:K18)</f>
        <v>0</v>
      </c>
      <c r="M18" s="50"/>
    </row>
    <row r="19" spans="1:14" ht="19.899999999999999" customHeight="1">
      <c r="A19" s="45"/>
      <c r="B19" s="46"/>
      <c r="C19" s="46"/>
      <c r="D19" s="46"/>
      <c r="E19" s="46"/>
      <c r="F19" s="46"/>
      <c r="G19" s="46"/>
      <c r="H19" s="48">
        <f>SUM(E19:G19)</f>
        <v>0</v>
      </c>
      <c r="I19" s="49">
        <f t="shared" si="4"/>
        <v>0</v>
      </c>
      <c r="J19" s="49">
        <f t="shared" si="4"/>
        <v>0</v>
      </c>
      <c r="K19" s="49">
        <f t="shared" si="4"/>
        <v>0</v>
      </c>
      <c r="L19" s="49">
        <f>SUM(I19:K19)</f>
        <v>0</v>
      </c>
      <c r="M19" s="50"/>
    </row>
    <row r="20" spans="1:14" ht="19.899999999999999" customHeight="1">
      <c r="A20" s="71" t="s">
        <v>12</v>
      </c>
      <c r="B20" s="71"/>
      <c r="C20" s="71"/>
      <c r="D20" s="71"/>
      <c r="E20" s="51">
        <f t="shared" ref="E20:L20" si="5">SUM(E18:E19)</f>
        <v>0</v>
      </c>
      <c r="F20" s="51">
        <f t="shared" si="5"/>
        <v>0</v>
      </c>
      <c r="G20" s="51">
        <f t="shared" si="5"/>
        <v>0</v>
      </c>
      <c r="H20" s="51">
        <f t="shared" si="5"/>
        <v>0</v>
      </c>
      <c r="I20" s="51">
        <f t="shared" si="5"/>
        <v>0</v>
      </c>
      <c r="J20" s="51">
        <f t="shared" si="5"/>
        <v>0</v>
      </c>
      <c r="K20" s="51">
        <f t="shared" si="5"/>
        <v>0</v>
      </c>
      <c r="L20" s="51">
        <f t="shared" si="5"/>
        <v>0</v>
      </c>
      <c r="M20" s="50"/>
    </row>
    <row r="21" spans="1:14" ht="25.5" customHeight="1" thickBot="1">
      <c r="A21" s="58" t="s">
        <v>35</v>
      </c>
      <c r="B21" s="59"/>
      <c r="C21" s="59"/>
      <c r="D21" s="59"/>
      <c r="E21" s="60">
        <f t="shared" ref="E21:L21" si="6">E20+E16+E12</f>
        <v>0</v>
      </c>
      <c r="F21" s="60">
        <f t="shared" si="6"/>
        <v>0</v>
      </c>
      <c r="G21" s="60">
        <f t="shared" si="6"/>
        <v>0</v>
      </c>
      <c r="H21" s="60">
        <f t="shared" si="6"/>
        <v>0</v>
      </c>
      <c r="I21" s="60">
        <f t="shared" si="6"/>
        <v>0</v>
      </c>
      <c r="J21" s="60">
        <f t="shared" si="6"/>
        <v>0</v>
      </c>
      <c r="K21" s="60">
        <f t="shared" si="6"/>
        <v>0</v>
      </c>
      <c r="L21" s="60">
        <f t="shared" si="6"/>
        <v>0</v>
      </c>
      <c r="M21" s="61"/>
    </row>
    <row r="22" spans="1:14" s="64" customFormat="1" ht="17.100000000000001" customHeight="1">
      <c r="A22" s="62" t="s">
        <v>45</v>
      </c>
      <c r="B22" s="63"/>
      <c r="C22" s="63"/>
      <c r="D22" s="63"/>
      <c r="E22" s="63"/>
      <c r="F22" s="63"/>
      <c r="G22" s="63"/>
      <c r="H22" s="63"/>
      <c r="I22" s="63"/>
      <c r="J22" s="63"/>
      <c r="K22" s="63"/>
      <c r="L22" s="63"/>
      <c r="M22" s="63"/>
      <c r="N22" s="63"/>
    </row>
    <row r="23" spans="1:14" s="64" customFormat="1" ht="17.100000000000001" customHeight="1">
      <c r="A23" s="62" t="s">
        <v>46</v>
      </c>
      <c r="B23" s="63"/>
      <c r="C23" s="63"/>
      <c r="D23" s="63"/>
      <c r="E23" s="63"/>
      <c r="F23" s="63"/>
      <c r="G23" s="63"/>
      <c r="H23" s="63"/>
      <c r="I23" s="63"/>
      <c r="J23" s="63"/>
      <c r="K23" s="63"/>
      <c r="L23" s="63"/>
      <c r="M23" s="63"/>
      <c r="N23" s="63"/>
    </row>
    <row r="24" spans="1:14" s="64" customFormat="1" ht="16.5" customHeight="1">
      <c r="A24" s="62" t="s">
        <v>47</v>
      </c>
      <c r="B24" s="63"/>
      <c r="C24" s="63"/>
      <c r="D24" s="63"/>
      <c r="E24" s="63"/>
      <c r="F24" s="63"/>
      <c r="G24" s="63"/>
      <c r="H24" s="63"/>
      <c r="I24" s="63"/>
      <c r="J24" s="63"/>
      <c r="K24" s="63"/>
      <c r="L24" s="63"/>
      <c r="M24" s="63"/>
      <c r="N24" s="63"/>
    </row>
    <row r="25" spans="1:14" s="64" customFormat="1" ht="16.5" customHeight="1">
      <c r="A25" s="62" t="s">
        <v>48</v>
      </c>
      <c r="B25" s="63"/>
      <c r="C25" s="63"/>
      <c r="D25" s="63"/>
      <c r="E25" s="63"/>
      <c r="F25" s="63"/>
      <c r="G25" s="63"/>
      <c r="H25" s="63"/>
      <c r="I25" s="63"/>
      <c r="J25" s="63"/>
      <c r="K25" s="63"/>
      <c r="L25" s="63"/>
      <c r="M25" s="63"/>
      <c r="N25" s="63"/>
    </row>
  </sheetData>
  <mergeCells count="14">
    <mergeCell ref="A6:M6"/>
    <mergeCell ref="A12:D12"/>
    <mergeCell ref="A13:M13"/>
    <mergeCell ref="A16:D16"/>
    <mergeCell ref="A17:M17"/>
    <mergeCell ref="A20:D20"/>
    <mergeCell ref="A1:M1"/>
    <mergeCell ref="A2:M2"/>
    <mergeCell ref="A3:M3"/>
    <mergeCell ref="A4:A5"/>
    <mergeCell ref="B4:D4"/>
    <mergeCell ref="E4:H4"/>
    <mergeCell ref="I4:L4"/>
    <mergeCell ref="M4:M5"/>
  </mergeCells>
  <phoneticPr fontId="7" type="noConversion"/>
  <printOptions horizontalCentered="1"/>
  <pageMargins left="0.59055118110236182" right="0.59055118110236182" top="0.78740157480315009" bottom="0.78740157480315009" header="0.39370078740157505" footer="0.39370078740157505"/>
  <pageSetup paperSize="0" scale="92" fitToWidth="0" fitToHeight="0" orientation="landscape" horizontalDpi="0" verticalDpi="0" copies="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heetViews>
  <sheetFormatPr defaultRowHeight="16.5"/>
  <cols>
    <col min="1" max="1" width="18.5" style="82" customWidth="1"/>
    <col min="2" max="2" width="7.625" style="82" customWidth="1"/>
    <col min="3" max="7" width="8.625" style="82" customWidth="1"/>
    <col min="8" max="8" width="10.625" style="82" customWidth="1"/>
    <col min="9" max="10" width="8.625" style="82" customWidth="1"/>
    <col min="11" max="11" width="10.875" style="82" customWidth="1"/>
    <col min="12" max="12" width="9" style="82" customWidth="1"/>
    <col min="13" max="16384" width="9" style="82"/>
  </cols>
  <sheetData>
    <row r="1" spans="1:12" s="72" customFormat="1" ht="19.899999999999999" customHeight="1">
      <c r="A1" s="85" t="s">
        <v>49</v>
      </c>
      <c r="B1" s="85"/>
      <c r="C1" s="85"/>
      <c r="D1" s="85"/>
      <c r="E1" s="85"/>
      <c r="F1" s="85"/>
      <c r="G1" s="85"/>
      <c r="H1" s="85"/>
      <c r="I1" s="85"/>
      <c r="J1" s="85"/>
      <c r="K1" s="85"/>
      <c r="L1" s="85"/>
    </row>
    <row r="2" spans="1:12" s="73" customFormat="1" ht="19.899999999999999" customHeight="1" thickBot="1">
      <c r="A2" s="66" t="s">
        <v>2</v>
      </c>
      <c r="B2" s="66"/>
      <c r="C2" s="66"/>
      <c r="D2" s="66"/>
      <c r="E2" s="66"/>
      <c r="F2" s="66"/>
      <c r="G2" s="66"/>
      <c r="H2" s="66"/>
      <c r="I2" s="66"/>
      <c r="J2" s="66"/>
      <c r="K2" s="66"/>
      <c r="L2" s="66"/>
    </row>
    <row r="3" spans="1:12" s="75" customFormat="1" ht="19.899999999999999" customHeight="1" thickBot="1">
      <c r="A3" s="67" t="s">
        <v>50</v>
      </c>
      <c r="B3" s="68" t="s">
        <v>51</v>
      </c>
      <c r="C3" s="68" t="s">
        <v>52</v>
      </c>
      <c r="D3" s="68"/>
      <c r="E3" s="68"/>
      <c r="F3" s="68"/>
      <c r="G3" s="86" t="s">
        <v>53</v>
      </c>
      <c r="H3" s="68" t="s">
        <v>54</v>
      </c>
      <c r="I3" s="68"/>
      <c r="J3" s="68"/>
      <c r="K3" s="68"/>
      <c r="L3" s="87" t="s">
        <v>55</v>
      </c>
    </row>
    <row r="4" spans="1:12" s="44" customFormat="1" ht="19.899999999999999" customHeight="1">
      <c r="A4" s="67"/>
      <c r="B4" s="68"/>
      <c r="C4" s="39" t="s">
        <v>34</v>
      </c>
      <c r="D4" s="39" t="s">
        <v>34</v>
      </c>
      <c r="E4" s="39" t="s">
        <v>34</v>
      </c>
      <c r="F4" s="42" t="s">
        <v>35</v>
      </c>
      <c r="G4" s="86"/>
      <c r="H4" s="39" t="s">
        <v>34</v>
      </c>
      <c r="I4" s="39" t="s">
        <v>34</v>
      </c>
      <c r="J4" s="39" t="s">
        <v>34</v>
      </c>
      <c r="K4" s="42" t="s">
        <v>35</v>
      </c>
      <c r="L4" s="87"/>
    </row>
    <row r="5" spans="1:12" ht="19.899999999999999" customHeight="1">
      <c r="A5" s="76"/>
      <c r="B5" s="77"/>
      <c r="C5" s="78"/>
      <c r="D5" s="78"/>
      <c r="E5" s="78"/>
      <c r="F5" s="79">
        <f t="shared" ref="F5:F15" si="0">SUM(C5:E5)</f>
        <v>0</v>
      </c>
      <c r="G5" s="80"/>
      <c r="H5" s="81">
        <f t="shared" ref="H5:H15" si="1">ROUNDDOWN(C5*G5,1)</f>
        <v>0</v>
      </c>
      <c r="I5" s="81">
        <f t="shared" ref="I5:I15" si="2">ROUNDDOWN(D5*G5,1)</f>
        <v>0</v>
      </c>
      <c r="J5" s="81">
        <f t="shared" ref="J5:J15" si="3">ROUNDDOWN(E5*G5,1)</f>
        <v>0</v>
      </c>
      <c r="K5" s="81">
        <f t="shared" ref="K5:K15" si="4">SUM(H5:J5)</f>
        <v>0</v>
      </c>
      <c r="L5" s="77"/>
    </row>
    <row r="6" spans="1:12" ht="19.899999999999999" customHeight="1">
      <c r="A6" s="76"/>
      <c r="B6" s="77"/>
      <c r="C6" s="78"/>
      <c r="D6" s="78"/>
      <c r="E6" s="78"/>
      <c r="F6" s="79">
        <f t="shared" si="0"/>
        <v>0</v>
      </c>
      <c r="G6" s="80"/>
      <c r="H6" s="81">
        <f t="shared" si="1"/>
        <v>0</v>
      </c>
      <c r="I6" s="81">
        <f t="shared" si="2"/>
        <v>0</v>
      </c>
      <c r="J6" s="81">
        <f t="shared" si="3"/>
        <v>0</v>
      </c>
      <c r="K6" s="81">
        <f t="shared" si="4"/>
        <v>0</v>
      </c>
      <c r="L6" s="77"/>
    </row>
    <row r="7" spans="1:12" ht="19.899999999999999" customHeight="1">
      <c r="A7" s="76"/>
      <c r="B7" s="77"/>
      <c r="C7" s="78"/>
      <c r="D7" s="78"/>
      <c r="E7" s="78"/>
      <c r="F7" s="79">
        <f t="shared" si="0"/>
        <v>0</v>
      </c>
      <c r="G7" s="80"/>
      <c r="H7" s="81">
        <f t="shared" si="1"/>
        <v>0</v>
      </c>
      <c r="I7" s="81">
        <f t="shared" si="2"/>
        <v>0</v>
      </c>
      <c r="J7" s="81">
        <f t="shared" si="3"/>
        <v>0</v>
      </c>
      <c r="K7" s="81">
        <f t="shared" si="4"/>
        <v>0</v>
      </c>
      <c r="L7" s="77"/>
    </row>
    <row r="8" spans="1:12" ht="19.899999999999999" customHeight="1">
      <c r="A8" s="76"/>
      <c r="B8" s="77"/>
      <c r="C8" s="78"/>
      <c r="D8" s="78"/>
      <c r="E8" s="78"/>
      <c r="F8" s="79">
        <f t="shared" si="0"/>
        <v>0</v>
      </c>
      <c r="G8" s="80"/>
      <c r="H8" s="81">
        <f t="shared" si="1"/>
        <v>0</v>
      </c>
      <c r="I8" s="81">
        <f t="shared" si="2"/>
        <v>0</v>
      </c>
      <c r="J8" s="81">
        <f t="shared" si="3"/>
        <v>0</v>
      </c>
      <c r="K8" s="81">
        <f t="shared" si="4"/>
        <v>0</v>
      </c>
      <c r="L8" s="77"/>
    </row>
    <row r="9" spans="1:12" ht="19.899999999999999" customHeight="1">
      <c r="A9" s="76"/>
      <c r="B9" s="77"/>
      <c r="C9" s="78"/>
      <c r="D9" s="78"/>
      <c r="E9" s="78"/>
      <c r="F9" s="79">
        <f t="shared" si="0"/>
        <v>0</v>
      </c>
      <c r="G9" s="80"/>
      <c r="H9" s="81">
        <f t="shared" si="1"/>
        <v>0</v>
      </c>
      <c r="I9" s="81">
        <f t="shared" si="2"/>
        <v>0</v>
      </c>
      <c r="J9" s="81">
        <f t="shared" si="3"/>
        <v>0</v>
      </c>
      <c r="K9" s="81">
        <f t="shared" si="4"/>
        <v>0</v>
      </c>
      <c r="L9" s="77"/>
    </row>
    <row r="10" spans="1:12" ht="19.899999999999999" customHeight="1">
      <c r="A10" s="76"/>
      <c r="B10" s="77"/>
      <c r="C10" s="78"/>
      <c r="D10" s="78"/>
      <c r="E10" s="78"/>
      <c r="F10" s="79">
        <f t="shared" si="0"/>
        <v>0</v>
      </c>
      <c r="G10" s="80"/>
      <c r="H10" s="81">
        <f t="shared" si="1"/>
        <v>0</v>
      </c>
      <c r="I10" s="81">
        <f t="shared" si="2"/>
        <v>0</v>
      </c>
      <c r="J10" s="81">
        <f t="shared" si="3"/>
        <v>0</v>
      </c>
      <c r="K10" s="81">
        <f t="shared" si="4"/>
        <v>0</v>
      </c>
      <c r="L10" s="77"/>
    </row>
    <row r="11" spans="1:12" ht="19.899999999999999" customHeight="1">
      <c r="A11" s="76"/>
      <c r="B11" s="77"/>
      <c r="C11" s="78"/>
      <c r="D11" s="78"/>
      <c r="E11" s="78"/>
      <c r="F11" s="79">
        <f t="shared" si="0"/>
        <v>0</v>
      </c>
      <c r="G11" s="80"/>
      <c r="H11" s="81">
        <f t="shared" si="1"/>
        <v>0</v>
      </c>
      <c r="I11" s="81">
        <f t="shared" si="2"/>
        <v>0</v>
      </c>
      <c r="J11" s="81">
        <f t="shared" si="3"/>
        <v>0</v>
      </c>
      <c r="K11" s="81">
        <f t="shared" si="4"/>
        <v>0</v>
      </c>
      <c r="L11" s="77"/>
    </row>
    <row r="12" spans="1:12" ht="19.899999999999999" customHeight="1">
      <c r="A12" s="76"/>
      <c r="B12" s="77"/>
      <c r="C12" s="78"/>
      <c r="D12" s="78"/>
      <c r="E12" s="78"/>
      <c r="F12" s="79">
        <f t="shared" si="0"/>
        <v>0</v>
      </c>
      <c r="G12" s="80"/>
      <c r="H12" s="81">
        <f t="shared" si="1"/>
        <v>0</v>
      </c>
      <c r="I12" s="81">
        <f t="shared" si="2"/>
        <v>0</v>
      </c>
      <c r="J12" s="81">
        <f t="shared" si="3"/>
        <v>0</v>
      </c>
      <c r="K12" s="81">
        <f t="shared" si="4"/>
        <v>0</v>
      </c>
      <c r="L12" s="77"/>
    </row>
    <row r="13" spans="1:12" ht="19.899999999999999" customHeight="1">
      <c r="A13" s="76"/>
      <c r="B13" s="77"/>
      <c r="C13" s="78"/>
      <c r="D13" s="78"/>
      <c r="E13" s="78"/>
      <c r="F13" s="79">
        <f t="shared" si="0"/>
        <v>0</v>
      </c>
      <c r="G13" s="80"/>
      <c r="H13" s="81">
        <f t="shared" si="1"/>
        <v>0</v>
      </c>
      <c r="I13" s="81">
        <f t="shared" si="2"/>
        <v>0</v>
      </c>
      <c r="J13" s="81">
        <f t="shared" si="3"/>
        <v>0</v>
      </c>
      <c r="K13" s="81">
        <f t="shared" si="4"/>
        <v>0</v>
      </c>
      <c r="L13" s="77"/>
    </row>
    <row r="14" spans="1:12" ht="19.899999999999999" customHeight="1">
      <c r="A14" s="76"/>
      <c r="B14" s="77"/>
      <c r="C14" s="78"/>
      <c r="D14" s="78"/>
      <c r="E14" s="78"/>
      <c r="F14" s="79">
        <f t="shared" si="0"/>
        <v>0</v>
      </c>
      <c r="G14" s="80"/>
      <c r="H14" s="81">
        <f t="shared" si="1"/>
        <v>0</v>
      </c>
      <c r="I14" s="81">
        <f t="shared" si="2"/>
        <v>0</v>
      </c>
      <c r="J14" s="81">
        <f t="shared" si="3"/>
        <v>0</v>
      </c>
      <c r="K14" s="81">
        <f t="shared" si="4"/>
        <v>0</v>
      </c>
      <c r="L14" s="77"/>
    </row>
    <row r="15" spans="1:12" ht="19.899999999999999" customHeight="1">
      <c r="A15" s="76"/>
      <c r="B15" s="77"/>
      <c r="C15" s="78"/>
      <c r="D15" s="78"/>
      <c r="E15" s="78"/>
      <c r="F15" s="79">
        <f t="shared" si="0"/>
        <v>0</v>
      </c>
      <c r="G15" s="80"/>
      <c r="H15" s="81">
        <f t="shared" si="1"/>
        <v>0</v>
      </c>
      <c r="I15" s="81">
        <f t="shared" si="2"/>
        <v>0</v>
      </c>
      <c r="J15" s="81">
        <f t="shared" si="3"/>
        <v>0</v>
      </c>
      <c r="K15" s="81">
        <f t="shared" si="4"/>
        <v>0</v>
      </c>
      <c r="L15" s="77"/>
    </row>
    <row r="16" spans="1:12" ht="19.899999999999999" customHeight="1" thickBot="1">
      <c r="A16" s="88" t="s">
        <v>35</v>
      </c>
      <c r="B16" s="88"/>
      <c r="C16" s="88"/>
      <c r="D16" s="88"/>
      <c r="E16" s="88"/>
      <c r="F16" s="88"/>
      <c r="G16" s="88"/>
      <c r="H16" s="83">
        <f>SUM(H5:H15)</f>
        <v>0</v>
      </c>
      <c r="I16" s="83">
        <f>SUM(I5:I15)</f>
        <v>0</v>
      </c>
      <c r="J16" s="83">
        <f>SUM(J5:J15)</f>
        <v>0</v>
      </c>
      <c r="K16" s="83">
        <f>SUM(K5:K15)</f>
        <v>0</v>
      </c>
      <c r="L16" s="84"/>
    </row>
    <row r="17" spans="1:12" ht="31.5" customHeight="1">
      <c r="A17" s="89" t="s">
        <v>56</v>
      </c>
      <c r="B17" s="89"/>
      <c r="C17" s="89"/>
      <c r="D17" s="89"/>
      <c r="E17" s="89"/>
      <c r="F17" s="89"/>
      <c r="G17" s="89"/>
      <c r="H17" s="89"/>
      <c r="I17" s="89"/>
      <c r="J17" s="89"/>
      <c r="K17" s="89"/>
      <c r="L17" s="89"/>
    </row>
    <row r="18" spans="1:12" ht="17.100000000000001" customHeight="1"/>
    <row r="19" spans="1:12" ht="17.100000000000001" customHeight="1"/>
    <row r="20" spans="1:12" ht="17.100000000000001" customHeight="1"/>
    <row r="21" spans="1:12" ht="17.100000000000001" customHeight="1"/>
    <row r="22" spans="1:12" ht="17.100000000000001" customHeight="1"/>
    <row r="23" spans="1:12" ht="17.100000000000001" customHeight="1"/>
    <row r="24" spans="1:12" ht="17.100000000000001" customHeight="1"/>
    <row r="25" spans="1:12" ht="17.100000000000001" customHeight="1"/>
    <row r="26" spans="1:12" ht="17.100000000000001" customHeight="1"/>
    <row r="27" spans="1:12" ht="17.100000000000001" customHeight="1"/>
    <row r="28" spans="1:12" ht="17.100000000000001" customHeight="1"/>
    <row r="29" spans="1:12" ht="17.100000000000001" customHeight="1"/>
    <row r="30" spans="1:12" ht="17.100000000000001" customHeight="1"/>
    <row r="31" spans="1:12" ht="17.100000000000001" customHeight="1"/>
  </sheetData>
  <mergeCells count="10">
    <mergeCell ref="A16:G16"/>
    <mergeCell ref="A17:L17"/>
    <mergeCell ref="A1:L1"/>
    <mergeCell ref="A2:L2"/>
    <mergeCell ref="A3:A4"/>
    <mergeCell ref="B3:B4"/>
    <mergeCell ref="C3:F3"/>
    <mergeCell ref="G3:G4"/>
    <mergeCell ref="H3:K3"/>
    <mergeCell ref="L3:L4"/>
  </mergeCells>
  <phoneticPr fontId="7" type="noConversion"/>
  <printOptions horizontalCentered="1"/>
  <pageMargins left="0.59055118110236182" right="0.59055118110236182" top="0.78740157480315009" bottom="0.78740157480315009" header="0.39370078740157505" footer="0.39370078740157505"/>
  <pageSetup paperSize="0" fitToWidth="0" fitToHeight="0" orientation="landscape" horizontalDpi="0" verticalDpi="0" copies="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heetViews>
  <sheetFormatPr defaultRowHeight="16.5"/>
  <cols>
    <col min="1" max="1" width="16.875" style="90" customWidth="1"/>
    <col min="2" max="2" width="12" style="90" customWidth="1"/>
    <col min="3" max="3" width="15.625" style="90" customWidth="1"/>
    <col min="4" max="4" width="11.625" style="90" customWidth="1"/>
    <col min="5" max="5" width="11.5" style="90" customWidth="1"/>
    <col min="6" max="6" width="12.75" style="90" customWidth="1"/>
    <col min="7" max="11" width="8.625" style="90" customWidth="1"/>
    <col min="12" max="12" width="9.875" style="90" customWidth="1"/>
    <col min="13" max="13" width="9.75" style="90" customWidth="1"/>
    <col min="14" max="14" width="10.75" style="90" bestFit="1" customWidth="1"/>
    <col min="15" max="15" width="15" style="90" customWidth="1"/>
    <col min="16" max="16" width="9" style="90" customWidth="1"/>
    <col min="17" max="16384" width="9" style="90"/>
  </cols>
  <sheetData>
    <row r="1" spans="1:15" s="34" customFormat="1" ht="19.899999999999999" customHeight="1">
      <c r="A1" s="65" t="s">
        <v>57</v>
      </c>
      <c r="B1" s="65"/>
      <c r="C1" s="65"/>
      <c r="D1" s="65"/>
      <c r="E1" s="65"/>
      <c r="F1" s="65"/>
      <c r="G1" s="65"/>
      <c r="H1" s="65"/>
      <c r="I1" s="65"/>
      <c r="J1" s="65"/>
      <c r="K1" s="65"/>
      <c r="L1" s="65"/>
      <c r="M1" s="65"/>
      <c r="N1" s="65"/>
    </row>
    <row r="2" spans="1:15" ht="19.899999999999999" customHeight="1" thickBot="1">
      <c r="A2" s="38"/>
      <c r="B2" s="38"/>
      <c r="C2" s="38"/>
      <c r="D2" s="38"/>
      <c r="E2" s="38"/>
      <c r="F2" s="38"/>
      <c r="G2" s="38"/>
      <c r="H2" s="38"/>
      <c r="I2" s="38"/>
      <c r="J2" s="38"/>
      <c r="K2" s="38"/>
      <c r="L2" s="38"/>
      <c r="M2" s="38"/>
      <c r="N2" s="38"/>
      <c r="O2" s="38" t="s">
        <v>2</v>
      </c>
    </row>
    <row r="3" spans="1:15" ht="25.15" customHeight="1" thickBot="1">
      <c r="A3" s="109" t="s">
        <v>58</v>
      </c>
      <c r="B3" s="109"/>
      <c r="C3" s="86" t="s">
        <v>59</v>
      </c>
      <c r="D3" s="86" t="s">
        <v>60</v>
      </c>
      <c r="E3" s="86" t="s">
        <v>61</v>
      </c>
      <c r="F3" s="86"/>
      <c r="G3" s="68" t="s">
        <v>62</v>
      </c>
      <c r="H3" s="68"/>
      <c r="I3" s="68"/>
      <c r="J3" s="68"/>
      <c r="K3" s="110" t="s">
        <v>63</v>
      </c>
      <c r="L3" s="110"/>
      <c r="M3" s="110"/>
      <c r="N3" s="110"/>
      <c r="O3" s="111" t="s">
        <v>55</v>
      </c>
    </row>
    <row r="4" spans="1:15" s="43" customFormat="1" ht="25.15" customHeight="1">
      <c r="A4" s="109"/>
      <c r="B4" s="109"/>
      <c r="C4" s="86"/>
      <c r="D4" s="86"/>
      <c r="E4" s="86"/>
      <c r="F4" s="86"/>
      <c r="G4" s="39" t="s">
        <v>34</v>
      </c>
      <c r="H4" s="39" t="s">
        <v>34</v>
      </c>
      <c r="I4" s="39" t="s">
        <v>34</v>
      </c>
      <c r="J4" s="42" t="s">
        <v>35</v>
      </c>
      <c r="K4" s="39" t="s">
        <v>34</v>
      </c>
      <c r="L4" s="39" t="s">
        <v>34</v>
      </c>
      <c r="M4" s="39" t="s">
        <v>34</v>
      </c>
      <c r="N4" s="42" t="s">
        <v>35</v>
      </c>
      <c r="O4" s="111"/>
    </row>
    <row r="5" spans="1:15" ht="19.899999999999999" customHeight="1">
      <c r="A5" s="70" t="s">
        <v>64</v>
      </c>
      <c r="B5" s="70"/>
      <c r="C5" s="70"/>
      <c r="D5" s="70"/>
      <c r="E5" s="70"/>
      <c r="F5" s="70"/>
      <c r="G5" s="70"/>
      <c r="H5" s="70"/>
      <c r="I5" s="70"/>
      <c r="J5" s="70"/>
      <c r="K5" s="70"/>
      <c r="L5" s="70"/>
      <c r="M5" s="70"/>
      <c r="N5" s="70"/>
      <c r="O5" s="70"/>
    </row>
    <row r="6" spans="1:15" ht="19.899999999999999" customHeight="1">
      <c r="A6" s="112"/>
      <c r="B6" s="112"/>
      <c r="C6" s="91"/>
      <c r="D6" s="92"/>
      <c r="E6" s="113">
        <f>C6*D6/60</f>
        <v>0</v>
      </c>
      <c r="F6" s="113"/>
      <c r="G6" s="93"/>
      <c r="H6" s="93"/>
      <c r="I6" s="93"/>
      <c r="J6" s="94">
        <f>SUM(G6:I6)</f>
        <v>0</v>
      </c>
      <c r="K6" s="49">
        <f t="shared" ref="K6:M7" si="0">ROUNDDOWN($E6*G6,1)</f>
        <v>0</v>
      </c>
      <c r="L6" s="49">
        <f t="shared" si="0"/>
        <v>0</v>
      </c>
      <c r="M6" s="49">
        <f t="shared" si="0"/>
        <v>0</v>
      </c>
      <c r="N6" s="49">
        <f>SUM(K6:M6)</f>
        <v>0</v>
      </c>
      <c r="O6" s="95"/>
    </row>
    <row r="7" spans="1:15" ht="19.899999999999999" customHeight="1">
      <c r="A7" s="112"/>
      <c r="B7" s="112"/>
      <c r="C7" s="91"/>
      <c r="D7" s="92"/>
      <c r="E7" s="113">
        <f>C7*D7/60</f>
        <v>0</v>
      </c>
      <c r="F7" s="113"/>
      <c r="G7" s="93"/>
      <c r="H7" s="93"/>
      <c r="I7" s="93"/>
      <c r="J7" s="94">
        <f>SUM(G7:I7)</f>
        <v>0</v>
      </c>
      <c r="K7" s="49">
        <f t="shared" si="0"/>
        <v>0</v>
      </c>
      <c r="L7" s="49">
        <f t="shared" si="0"/>
        <v>0</v>
      </c>
      <c r="M7" s="49">
        <f t="shared" si="0"/>
        <v>0</v>
      </c>
      <c r="N7" s="49">
        <f>SUM(K7:M7)</f>
        <v>0</v>
      </c>
      <c r="O7" s="95"/>
    </row>
    <row r="8" spans="1:15" ht="19.899999999999999" customHeight="1">
      <c r="A8" s="71" t="s">
        <v>12</v>
      </c>
      <c r="B8" s="71"/>
      <c r="C8" s="71"/>
      <c r="D8" s="71"/>
      <c r="E8" s="71"/>
      <c r="F8" s="71"/>
      <c r="G8" s="71"/>
      <c r="H8" s="71"/>
      <c r="I8" s="71"/>
      <c r="J8" s="96">
        <f>SUM(J6:J7)</f>
        <v>0</v>
      </c>
      <c r="K8" s="97">
        <f>SUM(K6:K7)</f>
        <v>0</v>
      </c>
      <c r="L8" s="97">
        <f>SUM(L6:L7)</f>
        <v>0</v>
      </c>
      <c r="M8" s="97">
        <f>SUM(M6:M7)</f>
        <v>0</v>
      </c>
      <c r="N8" s="97">
        <f>SUM(N6:N7)</f>
        <v>0</v>
      </c>
      <c r="O8" s="114"/>
    </row>
    <row r="9" spans="1:15" ht="19.899999999999999" customHeight="1">
      <c r="A9" s="115" t="s">
        <v>65</v>
      </c>
      <c r="B9" s="98" t="s">
        <v>66</v>
      </c>
      <c r="C9" s="117" t="s">
        <v>67</v>
      </c>
      <c r="D9" s="117" t="s">
        <v>60</v>
      </c>
      <c r="E9" s="117" t="s">
        <v>61</v>
      </c>
      <c r="F9" s="117"/>
      <c r="G9" s="118" t="s">
        <v>68</v>
      </c>
      <c r="H9" s="118"/>
      <c r="I9" s="118"/>
      <c r="J9" s="118"/>
      <c r="K9" s="119" t="s">
        <v>69</v>
      </c>
      <c r="L9" s="119"/>
      <c r="M9" s="119"/>
      <c r="N9" s="119"/>
      <c r="O9" s="114"/>
    </row>
    <row r="10" spans="1:15" ht="19.899999999999999" customHeight="1">
      <c r="A10" s="115"/>
      <c r="B10" s="98" t="s">
        <v>70</v>
      </c>
      <c r="C10" s="117"/>
      <c r="D10" s="117"/>
      <c r="E10" s="117"/>
      <c r="F10" s="117"/>
      <c r="G10" s="39" t="s">
        <v>34</v>
      </c>
      <c r="H10" s="39" t="s">
        <v>34</v>
      </c>
      <c r="I10" s="39" t="s">
        <v>34</v>
      </c>
      <c r="J10" s="42" t="s">
        <v>35</v>
      </c>
      <c r="K10" s="39" t="s">
        <v>34</v>
      </c>
      <c r="L10" s="39" t="s">
        <v>34</v>
      </c>
      <c r="M10" s="39" t="s">
        <v>34</v>
      </c>
      <c r="N10" s="42" t="s">
        <v>35</v>
      </c>
      <c r="O10" s="114"/>
    </row>
    <row r="11" spans="1:15" ht="19.899999999999999" customHeight="1">
      <c r="A11" s="70" t="s">
        <v>71</v>
      </c>
      <c r="B11" s="70"/>
      <c r="C11" s="70"/>
      <c r="D11" s="70"/>
      <c r="E11" s="70"/>
      <c r="F11" s="70"/>
      <c r="G11" s="70"/>
      <c r="H11" s="70"/>
      <c r="I11" s="70"/>
      <c r="J11" s="70"/>
      <c r="K11" s="70"/>
      <c r="L11" s="70"/>
      <c r="M11" s="70"/>
      <c r="N11" s="70"/>
      <c r="O11" s="70"/>
    </row>
    <row r="12" spans="1:15" ht="19.899999999999999" customHeight="1">
      <c r="A12" s="76"/>
      <c r="B12" s="100"/>
      <c r="C12" s="91"/>
      <c r="D12" s="92"/>
      <c r="E12" s="113">
        <f>C12*D12/60</f>
        <v>0</v>
      </c>
      <c r="F12" s="113"/>
      <c r="G12" s="93"/>
      <c r="H12" s="93"/>
      <c r="I12" s="93"/>
      <c r="J12" s="94">
        <f>SUM(G12:I12)</f>
        <v>0</v>
      </c>
      <c r="K12" s="49">
        <f t="shared" ref="K12:M13" si="1">ROUNDDOWN($E12*G12,1)</f>
        <v>0</v>
      </c>
      <c r="L12" s="49">
        <f t="shared" si="1"/>
        <v>0</v>
      </c>
      <c r="M12" s="49">
        <f t="shared" si="1"/>
        <v>0</v>
      </c>
      <c r="N12" s="49">
        <f>SUM(K12:M12)</f>
        <v>0</v>
      </c>
      <c r="O12" s="95"/>
    </row>
    <row r="13" spans="1:15" ht="19.899999999999999" customHeight="1">
      <c r="A13" s="76"/>
      <c r="B13" s="100"/>
      <c r="C13" s="101"/>
      <c r="D13" s="92"/>
      <c r="E13" s="113">
        <f>C13*D13/60</f>
        <v>0</v>
      </c>
      <c r="F13" s="113"/>
      <c r="G13" s="93"/>
      <c r="H13" s="93"/>
      <c r="I13" s="93"/>
      <c r="J13" s="94">
        <f>SUM(G13:I13)</f>
        <v>0</v>
      </c>
      <c r="K13" s="49">
        <f t="shared" si="1"/>
        <v>0</v>
      </c>
      <c r="L13" s="49">
        <f t="shared" si="1"/>
        <v>0</v>
      </c>
      <c r="M13" s="49">
        <f t="shared" si="1"/>
        <v>0</v>
      </c>
      <c r="N13" s="49">
        <f>SUM(K13:M13)</f>
        <v>0</v>
      </c>
      <c r="O13" s="95"/>
    </row>
    <row r="14" spans="1:15" ht="19.899999999999999" customHeight="1">
      <c r="A14" s="71" t="s">
        <v>12</v>
      </c>
      <c r="B14" s="71"/>
      <c r="C14" s="71"/>
      <c r="D14" s="71"/>
      <c r="E14" s="71"/>
      <c r="F14" s="71"/>
      <c r="G14" s="71"/>
      <c r="H14" s="71"/>
      <c r="I14" s="71"/>
      <c r="J14" s="96">
        <f>SUM(J12:J13)</f>
        <v>0</v>
      </c>
      <c r="K14" s="96">
        <f>SUM(K12:K13)</f>
        <v>0</v>
      </c>
      <c r="L14" s="96">
        <f>SUM(L12:L13)</f>
        <v>0</v>
      </c>
      <c r="M14" s="96">
        <f>SUM(M12:M13)</f>
        <v>0</v>
      </c>
      <c r="N14" s="96">
        <f>SUM(N12:N13)</f>
        <v>0</v>
      </c>
      <c r="O14" s="120"/>
    </row>
    <row r="15" spans="1:15" ht="19.899999999999999" customHeight="1">
      <c r="A15" s="117" t="s">
        <v>72</v>
      </c>
      <c r="B15" s="117"/>
      <c r="C15" s="119" t="s">
        <v>73</v>
      </c>
      <c r="D15" s="119" t="s">
        <v>74</v>
      </c>
      <c r="E15" s="119" t="s">
        <v>75</v>
      </c>
      <c r="F15" s="119"/>
      <c r="G15" s="119" t="s">
        <v>76</v>
      </c>
      <c r="H15" s="119"/>
      <c r="I15" s="119"/>
      <c r="J15" s="119"/>
      <c r="K15" s="119" t="s">
        <v>77</v>
      </c>
      <c r="L15" s="119"/>
      <c r="M15" s="119"/>
      <c r="N15" s="119"/>
      <c r="O15" s="120"/>
    </row>
    <row r="16" spans="1:15" ht="19.899999999999999" customHeight="1">
      <c r="A16" s="117"/>
      <c r="B16" s="117"/>
      <c r="C16" s="119"/>
      <c r="D16" s="119"/>
      <c r="E16" s="119"/>
      <c r="F16" s="119"/>
      <c r="G16" s="39" t="s">
        <v>34</v>
      </c>
      <c r="H16" s="39" t="s">
        <v>34</v>
      </c>
      <c r="I16" s="39" t="s">
        <v>34</v>
      </c>
      <c r="J16" s="42" t="s">
        <v>35</v>
      </c>
      <c r="K16" s="39" t="s">
        <v>34</v>
      </c>
      <c r="L16" s="39" t="s">
        <v>34</v>
      </c>
      <c r="M16" s="39" t="s">
        <v>34</v>
      </c>
      <c r="N16" s="42" t="s">
        <v>35</v>
      </c>
      <c r="O16" s="120"/>
    </row>
    <row r="17" spans="1:15" ht="19.899999999999999" customHeight="1">
      <c r="A17" s="121"/>
      <c r="B17" s="121"/>
      <c r="C17" s="101"/>
      <c r="D17" s="103"/>
      <c r="E17" s="121"/>
      <c r="F17" s="121"/>
      <c r="G17" s="93"/>
      <c r="H17" s="93"/>
      <c r="I17" s="93"/>
      <c r="J17" s="94">
        <f>SUM(G17:I17)</f>
        <v>0</v>
      </c>
      <c r="K17" s="49">
        <f t="shared" ref="K17:M18" si="2">ROUNDDOWN($D17*$E17*G17,1)</f>
        <v>0</v>
      </c>
      <c r="L17" s="49">
        <f t="shared" si="2"/>
        <v>0</v>
      </c>
      <c r="M17" s="49">
        <f t="shared" si="2"/>
        <v>0</v>
      </c>
      <c r="N17" s="49">
        <f>SUM(K17:M17)</f>
        <v>0</v>
      </c>
      <c r="O17" s="95"/>
    </row>
    <row r="18" spans="1:15" ht="19.899999999999999" customHeight="1">
      <c r="A18" s="121"/>
      <c r="B18" s="121"/>
      <c r="C18" s="101"/>
      <c r="D18" s="103"/>
      <c r="E18" s="121"/>
      <c r="F18" s="121"/>
      <c r="G18" s="93"/>
      <c r="H18" s="93"/>
      <c r="I18" s="93"/>
      <c r="J18" s="94">
        <f>SUM(G18:I18)</f>
        <v>0</v>
      </c>
      <c r="K18" s="49">
        <f t="shared" si="2"/>
        <v>0</v>
      </c>
      <c r="L18" s="49">
        <f t="shared" si="2"/>
        <v>0</v>
      </c>
      <c r="M18" s="49">
        <f t="shared" si="2"/>
        <v>0</v>
      </c>
      <c r="N18" s="49">
        <f>SUM(K18:M18)</f>
        <v>0</v>
      </c>
      <c r="O18" s="95"/>
    </row>
    <row r="19" spans="1:15" ht="19.899999999999999" customHeight="1">
      <c r="A19" s="122" t="s">
        <v>12</v>
      </c>
      <c r="B19" s="122"/>
      <c r="C19" s="122"/>
      <c r="D19" s="122"/>
      <c r="E19" s="122"/>
      <c r="F19" s="122"/>
      <c r="G19" s="122"/>
      <c r="H19" s="122"/>
      <c r="I19" s="122"/>
      <c r="J19" s="96">
        <f>SUM(J17:J18)</f>
        <v>0</v>
      </c>
      <c r="K19" s="97">
        <f>SUM(K17:K18)</f>
        <v>0</v>
      </c>
      <c r="L19" s="97">
        <f>SUM(L17:L18)</f>
        <v>0</v>
      </c>
      <c r="M19" s="97">
        <f>SUM(M17:M18)</f>
        <v>0</v>
      </c>
      <c r="N19" s="97">
        <f>SUM(N17:N18)</f>
        <v>0</v>
      </c>
      <c r="O19" s="120"/>
    </row>
    <row r="20" spans="1:15" ht="19.899999999999999" customHeight="1">
      <c r="A20" s="117" t="s">
        <v>78</v>
      </c>
      <c r="B20" s="117"/>
      <c r="C20" s="119" t="s">
        <v>73</v>
      </c>
      <c r="D20" s="119" t="s">
        <v>74</v>
      </c>
      <c r="E20" s="119" t="s">
        <v>75</v>
      </c>
      <c r="F20" s="119"/>
      <c r="G20" s="119" t="s">
        <v>76</v>
      </c>
      <c r="H20" s="119"/>
      <c r="I20" s="119"/>
      <c r="J20" s="119"/>
      <c r="K20" s="119" t="s">
        <v>77</v>
      </c>
      <c r="L20" s="119"/>
      <c r="M20" s="119"/>
      <c r="N20" s="119"/>
      <c r="O20" s="120"/>
    </row>
    <row r="21" spans="1:15" ht="19.899999999999999" customHeight="1">
      <c r="A21" s="117"/>
      <c r="B21" s="117"/>
      <c r="C21" s="119"/>
      <c r="D21" s="119"/>
      <c r="E21" s="119"/>
      <c r="F21" s="119"/>
      <c r="G21" s="39" t="s">
        <v>34</v>
      </c>
      <c r="H21" s="39" t="s">
        <v>34</v>
      </c>
      <c r="I21" s="39" t="s">
        <v>34</v>
      </c>
      <c r="J21" s="42" t="s">
        <v>35</v>
      </c>
      <c r="K21" s="39" t="s">
        <v>34</v>
      </c>
      <c r="L21" s="39" t="s">
        <v>34</v>
      </c>
      <c r="M21" s="39" t="s">
        <v>34</v>
      </c>
      <c r="N21" s="42" t="s">
        <v>35</v>
      </c>
      <c r="O21" s="120"/>
    </row>
    <row r="22" spans="1:15" ht="19.899999999999999" customHeight="1">
      <c r="A22" s="121"/>
      <c r="B22" s="121"/>
      <c r="C22" s="101"/>
      <c r="D22" s="103"/>
      <c r="E22" s="121"/>
      <c r="F22" s="121"/>
      <c r="G22" s="93"/>
      <c r="H22" s="93"/>
      <c r="I22" s="93"/>
      <c r="J22" s="94">
        <f>SUM(G22:I22)</f>
        <v>0</v>
      </c>
      <c r="K22" s="49">
        <f t="shared" ref="K22:M23" si="3">ROUNDDOWN($D22*$E22*G22,1)</f>
        <v>0</v>
      </c>
      <c r="L22" s="49">
        <f t="shared" si="3"/>
        <v>0</v>
      </c>
      <c r="M22" s="49">
        <f t="shared" si="3"/>
        <v>0</v>
      </c>
      <c r="N22" s="49">
        <f>SUM(K22:M22)</f>
        <v>0</v>
      </c>
      <c r="O22" s="95"/>
    </row>
    <row r="23" spans="1:15" ht="19.899999999999999" customHeight="1">
      <c r="A23" s="121"/>
      <c r="B23" s="121"/>
      <c r="C23" s="101"/>
      <c r="D23" s="103"/>
      <c r="E23" s="121"/>
      <c r="F23" s="121"/>
      <c r="G23" s="93"/>
      <c r="H23" s="93"/>
      <c r="I23" s="93"/>
      <c r="J23" s="94">
        <f>SUM(G23:I23)</f>
        <v>0</v>
      </c>
      <c r="K23" s="49">
        <f t="shared" si="3"/>
        <v>0</v>
      </c>
      <c r="L23" s="49">
        <f t="shared" si="3"/>
        <v>0</v>
      </c>
      <c r="M23" s="49">
        <f t="shared" si="3"/>
        <v>0</v>
      </c>
      <c r="N23" s="49">
        <f>SUM(K23:M23)</f>
        <v>0</v>
      </c>
      <c r="O23" s="95"/>
    </row>
    <row r="24" spans="1:15" ht="19.899999999999999" customHeight="1">
      <c r="A24" s="122" t="s">
        <v>12</v>
      </c>
      <c r="B24" s="122"/>
      <c r="C24" s="122"/>
      <c r="D24" s="122"/>
      <c r="E24" s="122"/>
      <c r="F24" s="122"/>
      <c r="G24" s="122"/>
      <c r="H24" s="122"/>
      <c r="I24" s="122"/>
      <c r="J24" s="96">
        <f>SUM(J22:J23)</f>
        <v>0</v>
      </c>
      <c r="K24" s="97">
        <f>SUM(K22:K23)</f>
        <v>0</v>
      </c>
      <c r="L24" s="97">
        <f>SUM(L22:L23)</f>
        <v>0</v>
      </c>
      <c r="M24" s="97">
        <f>SUM(M22:M23)</f>
        <v>0</v>
      </c>
      <c r="N24" s="97">
        <f>SUM(N22:N23)</f>
        <v>0</v>
      </c>
      <c r="O24" s="120"/>
    </row>
    <row r="25" spans="1:15" ht="22.5" customHeight="1">
      <c r="A25" s="123" t="s">
        <v>79</v>
      </c>
      <c r="B25" s="123"/>
      <c r="C25" s="124" t="s">
        <v>80</v>
      </c>
      <c r="D25" s="124"/>
      <c r="E25" s="124"/>
      <c r="F25" s="119" t="s">
        <v>81</v>
      </c>
      <c r="G25" s="119" t="s">
        <v>82</v>
      </c>
      <c r="H25" s="119"/>
      <c r="I25" s="119"/>
      <c r="J25" s="119"/>
      <c r="K25" s="119" t="s">
        <v>83</v>
      </c>
      <c r="L25" s="119"/>
      <c r="M25" s="119"/>
      <c r="N25" s="119"/>
      <c r="O25" s="120"/>
    </row>
    <row r="26" spans="1:15" ht="33.75" customHeight="1">
      <c r="A26" s="123"/>
      <c r="B26" s="123"/>
      <c r="C26" s="105" t="s">
        <v>84</v>
      </c>
      <c r="D26" s="99" t="s">
        <v>85</v>
      </c>
      <c r="E26" s="99" t="s">
        <v>86</v>
      </c>
      <c r="F26" s="119"/>
      <c r="G26" s="39" t="s">
        <v>34</v>
      </c>
      <c r="H26" s="39" t="s">
        <v>34</v>
      </c>
      <c r="I26" s="39" t="s">
        <v>34</v>
      </c>
      <c r="J26" s="104" t="s">
        <v>87</v>
      </c>
      <c r="K26" s="39" t="s">
        <v>34</v>
      </c>
      <c r="L26" s="39" t="s">
        <v>34</v>
      </c>
      <c r="M26" s="39" t="s">
        <v>34</v>
      </c>
      <c r="N26" s="42" t="s">
        <v>35</v>
      </c>
      <c r="O26" s="120"/>
    </row>
    <row r="27" spans="1:15" ht="19.899999999999999" customHeight="1">
      <c r="A27" s="121"/>
      <c r="B27" s="121"/>
      <c r="C27" s="40"/>
      <c r="D27" s="40"/>
      <c r="E27" s="40"/>
      <c r="F27" s="106"/>
      <c r="G27" s="93"/>
      <c r="H27" s="93"/>
      <c r="I27" s="93"/>
      <c r="J27" s="94">
        <f>SUM(G27:I27)</f>
        <v>0</v>
      </c>
      <c r="K27" s="49">
        <f t="shared" ref="K27:M28" si="4">ROUNDDOWN($D27*$E27*$F27*G27,1)</f>
        <v>0</v>
      </c>
      <c r="L27" s="49">
        <f t="shared" si="4"/>
        <v>0</v>
      </c>
      <c r="M27" s="49">
        <f t="shared" si="4"/>
        <v>0</v>
      </c>
      <c r="N27" s="49">
        <f>SUM(K27:M27)</f>
        <v>0</v>
      </c>
      <c r="O27" s="95"/>
    </row>
    <row r="28" spans="1:15" ht="19.899999999999999" customHeight="1">
      <c r="A28" s="121"/>
      <c r="B28" s="121"/>
      <c r="C28" s="40"/>
      <c r="D28" s="40"/>
      <c r="E28" s="40"/>
      <c r="F28" s="106"/>
      <c r="G28" s="93"/>
      <c r="H28" s="93"/>
      <c r="I28" s="93"/>
      <c r="J28" s="94">
        <f>SUM(G28:I28)</f>
        <v>0</v>
      </c>
      <c r="K28" s="49">
        <f t="shared" si="4"/>
        <v>0</v>
      </c>
      <c r="L28" s="49">
        <f t="shared" si="4"/>
        <v>0</v>
      </c>
      <c r="M28" s="49">
        <f t="shared" si="4"/>
        <v>0</v>
      </c>
      <c r="N28" s="49">
        <f>SUM(K28:M28)</f>
        <v>0</v>
      </c>
      <c r="O28" s="95"/>
    </row>
    <row r="29" spans="1:15" ht="19.899999999999999" customHeight="1" thickBot="1">
      <c r="A29" s="122" t="s">
        <v>12</v>
      </c>
      <c r="B29" s="122"/>
      <c r="C29" s="122"/>
      <c r="D29" s="122"/>
      <c r="E29" s="122"/>
      <c r="F29" s="122"/>
      <c r="G29" s="122"/>
      <c r="H29" s="122"/>
      <c r="I29" s="122"/>
      <c r="J29" s="96">
        <f>SUM(J27:J28)</f>
        <v>0</v>
      </c>
      <c r="K29" s="97">
        <f>SUM(K27:K28)</f>
        <v>0</v>
      </c>
      <c r="L29" s="97">
        <f>SUM(L27:L28)</f>
        <v>0</v>
      </c>
      <c r="M29" s="97">
        <f>SUM(M27:M28)</f>
        <v>0</v>
      </c>
      <c r="N29" s="97">
        <f>SUM(N27:N28)</f>
        <v>0</v>
      </c>
      <c r="O29" s="125"/>
    </row>
    <row r="30" spans="1:15" ht="24.75" customHeight="1" thickBot="1">
      <c r="A30" s="88" t="s">
        <v>35</v>
      </c>
      <c r="B30" s="88"/>
      <c r="C30" s="88"/>
      <c r="D30" s="88"/>
      <c r="E30" s="88"/>
      <c r="F30" s="88"/>
      <c r="G30" s="88"/>
      <c r="H30" s="88"/>
      <c r="I30" s="88"/>
      <c r="J30" s="107">
        <f>SUM(J8,J24,J14,J19,J29)</f>
        <v>0</v>
      </c>
      <c r="K30" s="107">
        <f>SUM(K8,K24,K14,K19,K29)</f>
        <v>0</v>
      </c>
      <c r="L30" s="107">
        <f>SUM(L8,L24,L14,L19,L29)</f>
        <v>0</v>
      </c>
      <c r="M30" s="107">
        <f>SUM(M8,M24,M14,M19,M29)</f>
        <v>0</v>
      </c>
      <c r="N30" s="107">
        <f>SUM(N8,N24,N14,N19,N29)</f>
        <v>0</v>
      </c>
      <c r="O30" s="125"/>
    </row>
    <row r="31" spans="1:15" customFormat="1">
      <c r="A31" s="126" t="s">
        <v>88</v>
      </c>
      <c r="B31" s="126"/>
      <c r="C31" s="126"/>
      <c r="D31" s="126"/>
      <c r="E31" s="126"/>
      <c r="F31" s="126"/>
      <c r="G31" s="126"/>
      <c r="H31" s="126"/>
      <c r="I31" s="126"/>
      <c r="J31" s="126"/>
      <c r="K31" s="126"/>
      <c r="L31" s="126"/>
      <c r="M31" s="126"/>
    </row>
    <row r="32" spans="1:15" customFormat="1">
      <c r="A32" s="108" t="s">
        <v>89</v>
      </c>
      <c r="B32" s="108"/>
      <c r="C32" s="108"/>
      <c r="D32" s="108"/>
      <c r="E32" s="108"/>
      <c r="F32" s="108"/>
      <c r="G32" s="108"/>
      <c r="H32" s="108"/>
      <c r="I32" s="108"/>
      <c r="J32" s="108"/>
      <c r="K32" s="108"/>
      <c r="L32" s="108"/>
      <c r="M32" s="108"/>
    </row>
    <row r="33" spans="1:2" customFormat="1">
      <c r="A33" s="108" t="s">
        <v>90</v>
      </c>
      <c r="B33" s="108"/>
    </row>
  </sheetData>
  <mergeCells count="61">
    <mergeCell ref="A31:M31"/>
    <mergeCell ref="K25:N25"/>
    <mergeCell ref="A27:B27"/>
    <mergeCell ref="A28:B28"/>
    <mergeCell ref="A29:I29"/>
    <mergeCell ref="O29:O30"/>
    <mergeCell ref="A30:I30"/>
    <mergeCell ref="A22:B22"/>
    <mergeCell ref="E22:F22"/>
    <mergeCell ref="A23:B23"/>
    <mergeCell ref="E23:F23"/>
    <mergeCell ref="A24:I24"/>
    <mergeCell ref="O24:O26"/>
    <mergeCell ref="A25:B26"/>
    <mergeCell ref="C25:E25"/>
    <mergeCell ref="F25:F26"/>
    <mergeCell ref="G25:J25"/>
    <mergeCell ref="O19:O21"/>
    <mergeCell ref="A20:B21"/>
    <mergeCell ref="C20:C21"/>
    <mergeCell ref="D20:D21"/>
    <mergeCell ref="E20:F21"/>
    <mergeCell ref="G20:J20"/>
    <mergeCell ref="K20:N20"/>
    <mergeCell ref="K15:N15"/>
    <mergeCell ref="A17:B17"/>
    <mergeCell ref="E17:F17"/>
    <mergeCell ref="A18:B18"/>
    <mergeCell ref="E18:F18"/>
    <mergeCell ref="A19:I19"/>
    <mergeCell ref="A11:O11"/>
    <mergeCell ref="E12:F12"/>
    <mergeCell ref="E13:F13"/>
    <mergeCell ref="A14:I14"/>
    <mergeCell ref="O14:O16"/>
    <mergeCell ref="A15:B16"/>
    <mergeCell ref="C15:C16"/>
    <mergeCell ref="D15:D16"/>
    <mergeCell ref="E15:F16"/>
    <mergeCell ref="G15:J15"/>
    <mergeCell ref="A8:I8"/>
    <mergeCell ref="O8:O10"/>
    <mergeCell ref="A9:A10"/>
    <mergeCell ref="C9:C10"/>
    <mergeCell ref="D9:D10"/>
    <mergeCell ref="E9:F10"/>
    <mergeCell ref="G9:J9"/>
    <mergeCell ref="K9:N9"/>
    <mergeCell ref="O3:O4"/>
    <mergeCell ref="A5:O5"/>
    <mergeCell ref="A6:B6"/>
    <mergeCell ref="E6:F6"/>
    <mergeCell ref="A7:B7"/>
    <mergeCell ref="E7:F7"/>
    <mergeCell ref="A1:N1"/>
    <mergeCell ref="A3:B4"/>
    <mergeCell ref="C3:C4"/>
    <mergeCell ref="D3:D4"/>
    <mergeCell ref="E3:F4"/>
    <mergeCell ref="G3:J3"/>
    <mergeCell ref="K3:N3"/>
  </mergeCells>
  <phoneticPr fontId="7" type="noConversion"/>
  <printOptions horizontalCentered="1"/>
  <pageMargins left="0.59055118110236182" right="0.59055118110236182" top="0.78740157480315009" bottom="0.78740157480315009" header="0.39370078740157505" footer="0.39370078740157505"/>
  <pageSetup paperSize="0" scale="68" fitToWidth="0" fitToHeight="0" orientation="landscape" horizontalDpi="0" verticalDpi="0" copies="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6.5"/>
  <cols>
    <col min="1" max="1" width="36.75" style="90" customWidth="1"/>
    <col min="2" max="2" width="18.625" style="90" customWidth="1"/>
    <col min="3" max="3" width="8.375" style="90" customWidth="1"/>
    <col min="4" max="7" width="14.625" style="90" customWidth="1"/>
    <col min="8" max="8" width="9" style="90" customWidth="1"/>
    <col min="9" max="16384" width="9" style="90"/>
  </cols>
  <sheetData>
    <row r="1" spans="1:8" s="34" customFormat="1" ht="19.899999999999999" customHeight="1">
      <c r="A1" s="65" t="s">
        <v>91</v>
      </c>
      <c r="B1" s="65"/>
      <c r="C1" s="65"/>
      <c r="D1" s="65"/>
      <c r="E1" s="65"/>
      <c r="F1" s="65"/>
      <c r="G1" s="65"/>
    </row>
    <row r="2" spans="1:8" ht="19.899999999999999" customHeight="1" thickBot="1">
      <c r="A2" s="66" t="s">
        <v>2</v>
      </c>
      <c r="B2" s="66"/>
      <c r="C2" s="66"/>
      <c r="D2" s="66"/>
      <c r="E2" s="66"/>
      <c r="F2" s="66"/>
      <c r="G2" s="66"/>
    </row>
    <row r="3" spans="1:8" ht="19.899999999999999" customHeight="1" thickBot="1">
      <c r="A3" s="67" t="s">
        <v>92</v>
      </c>
      <c r="B3" s="68" t="s">
        <v>93</v>
      </c>
      <c r="C3" s="68" t="s">
        <v>94</v>
      </c>
      <c r="D3" s="69" t="s">
        <v>69</v>
      </c>
      <c r="E3" s="69"/>
      <c r="F3" s="69"/>
      <c r="G3" s="69"/>
    </row>
    <row r="4" spans="1:8" s="43" customFormat="1" ht="19.899999999999999" customHeight="1">
      <c r="A4" s="67"/>
      <c r="B4" s="68"/>
      <c r="C4" s="68"/>
      <c r="D4" s="39" t="s">
        <v>34</v>
      </c>
      <c r="E4" s="39" t="s">
        <v>34</v>
      </c>
      <c r="F4" s="39" t="s">
        <v>34</v>
      </c>
      <c r="G4" s="127" t="s">
        <v>35</v>
      </c>
    </row>
    <row r="5" spans="1:8" ht="19.899999999999999" customHeight="1">
      <c r="A5" s="70" t="s">
        <v>64</v>
      </c>
      <c r="B5" s="70"/>
      <c r="C5" s="70"/>
      <c r="D5" s="70"/>
      <c r="E5" s="70"/>
      <c r="F5" s="70"/>
      <c r="G5" s="70"/>
    </row>
    <row r="6" spans="1:8" ht="19.899999999999999" customHeight="1">
      <c r="A6" s="45"/>
      <c r="B6" s="46"/>
      <c r="C6" s="92"/>
      <c r="D6" s="128"/>
      <c r="E6" s="128"/>
      <c r="F6" s="128"/>
      <c r="G6" s="129">
        <f>SUM(D6:F6)</f>
        <v>0</v>
      </c>
    </row>
    <row r="7" spans="1:8" ht="19.899999999999999" customHeight="1">
      <c r="A7" s="45"/>
      <c r="B7" s="46"/>
      <c r="C7" s="92"/>
      <c r="D7" s="128"/>
      <c r="E7" s="128"/>
      <c r="F7" s="128"/>
      <c r="G7" s="129">
        <f>SUM(D7:F7)</f>
        <v>0</v>
      </c>
    </row>
    <row r="8" spans="1:8" ht="19.899999999999999" customHeight="1">
      <c r="A8" s="71" t="s">
        <v>12</v>
      </c>
      <c r="B8" s="71"/>
      <c r="C8" s="71"/>
      <c r="D8" s="51">
        <f>SUM(D6:D7)</f>
        <v>0</v>
      </c>
      <c r="E8" s="51">
        <f>SUM(E6:E7)</f>
        <v>0</v>
      </c>
      <c r="F8" s="51">
        <f>SUM(F6:F7)</f>
        <v>0</v>
      </c>
      <c r="G8" s="130">
        <f>SUM(G6:G7)</f>
        <v>0</v>
      </c>
    </row>
    <row r="9" spans="1:8" ht="19.899999999999999" customHeight="1">
      <c r="A9" s="70" t="s">
        <v>95</v>
      </c>
      <c r="B9" s="70"/>
      <c r="C9" s="70"/>
      <c r="D9" s="70"/>
      <c r="E9" s="70"/>
      <c r="F9" s="70"/>
      <c r="G9" s="70"/>
    </row>
    <row r="10" spans="1:8" ht="19.899999999999999" customHeight="1">
      <c r="A10" s="45"/>
      <c r="B10" s="46"/>
      <c r="C10" s="92"/>
      <c r="D10" s="47"/>
      <c r="E10" s="128"/>
      <c r="F10" s="128"/>
      <c r="G10" s="131">
        <f>SUM(D10:F10)</f>
        <v>0</v>
      </c>
    </row>
    <row r="11" spans="1:8" ht="19.899999999999999" customHeight="1">
      <c r="A11" s="45"/>
      <c r="B11" s="46"/>
      <c r="C11" s="92"/>
      <c r="D11" s="47"/>
      <c r="E11" s="128"/>
      <c r="F11" s="128"/>
      <c r="G11" s="131">
        <f>SUM(D11:F11)</f>
        <v>0</v>
      </c>
      <c r="H11" s="132"/>
    </row>
    <row r="12" spans="1:8" ht="19.899999999999999" customHeight="1">
      <c r="A12" s="71" t="s">
        <v>12</v>
      </c>
      <c r="B12" s="71"/>
      <c r="C12" s="71"/>
      <c r="D12" s="51">
        <f>SUM(D10:D11)</f>
        <v>0</v>
      </c>
      <c r="E12" s="51">
        <f>SUM(E10:E11)</f>
        <v>0</v>
      </c>
      <c r="F12" s="51">
        <f>SUM(F10:F11)</f>
        <v>0</v>
      </c>
      <c r="G12" s="130">
        <f>SUM(G10:G11)</f>
        <v>0</v>
      </c>
    </row>
    <row r="13" spans="1:8" ht="22.5" customHeight="1" thickBot="1">
      <c r="A13" s="88" t="s">
        <v>35</v>
      </c>
      <c r="B13" s="88"/>
      <c r="C13" s="88"/>
      <c r="D13" s="133">
        <f>D12+D8</f>
        <v>0</v>
      </c>
      <c r="E13" s="133">
        <f>E12+E8</f>
        <v>0</v>
      </c>
      <c r="F13" s="133">
        <f>F12+F8</f>
        <v>0</v>
      </c>
      <c r="G13" s="134">
        <f>G12+G8</f>
        <v>0</v>
      </c>
    </row>
    <row r="14" spans="1:8" s="135" customFormat="1" ht="17.100000000000001" customHeight="1">
      <c r="A14" s="126" t="s">
        <v>96</v>
      </c>
      <c r="B14" s="126"/>
      <c r="C14" s="126"/>
      <c r="D14" s="126"/>
      <c r="E14" s="126"/>
      <c r="F14" s="126"/>
      <c r="G14" s="126"/>
    </row>
    <row r="15" spans="1:8" s="135" customFormat="1" ht="17.100000000000001" customHeight="1">
      <c r="A15" s="108" t="s">
        <v>97</v>
      </c>
      <c r="B15" s="108"/>
      <c r="C15" s="108"/>
      <c r="D15" s="108"/>
      <c r="E15" s="108"/>
      <c r="F15" s="108"/>
      <c r="G15" s="108"/>
    </row>
    <row r="16" spans="1:8" ht="17.100000000000001" customHeight="1">
      <c r="A16" s="136"/>
      <c r="B16" s="136"/>
      <c r="C16" s="136"/>
      <c r="D16" s="136"/>
      <c r="E16" s="136"/>
      <c r="F16" s="136"/>
      <c r="G16" s="136"/>
    </row>
    <row r="17" ht="17.100000000000001" customHeight="1"/>
    <row r="18" ht="17.100000000000001" customHeight="1"/>
    <row r="19" ht="17.100000000000001" customHeight="1"/>
    <row r="20" ht="17.100000000000001" customHeight="1"/>
    <row r="21" ht="17.100000000000001" customHeight="1"/>
    <row r="22" ht="17.100000000000001" customHeight="1"/>
  </sheetData>
  <mergeCells count="13">
    <mergeCell ref="A16:G16"/>
    <mergeCell ref="A5:G5"/>
    <mergeCell ref="A8:C8"/>
    <mergeCell ref="A9:G9"/>
    <mergeCell ref="A12:C12"/>
    <mergeCell ref="A13:C13"/>
    <mergeCell ref="A14:G14"/>
    <mergeCell ref="A1:G1"/>
    <mergeCell ref="A2:G2"/>
    <mergeCell ref="A3:A4"/>
    <mergeCell ref="B3:B4"/>
    <mergeCell ref="C3:C4"/>
    <mergeCell ref="D3:G3"/>
  </mergeCells>
  <phoneticPr fontId="7" type="noConversion"/>
  <printOptions horizontalCentered="1"/>
  <pageMargins left="0.59055118110236182" right="0.59055118110236182" top="0.78740157480315009" bottom="0.78740157480315009" header="0.39370078740157505" footer="0.39370078740157505"/>
  <pageSetup paperSize="0" fitToWidth="0" fitToHeight="0" orientation="landscape" horizontalDpi="0" verticalDpi="0" copies="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heetViews>
  <sheetFormatPr defaultRowHeight="20.100000000000001" customHeight="1"/>
  <cols>
    <col min="1" max="1" width="18.625" style="90" customWidth="1"/>
    <col min="2" max="3" width="12.375" style="90" customWidth="1"/>
    <col min="4" max="5" width="11.375" style="90" customWidth="1"/>
    <col min="6" max="6" width="17.125" style="90" customWidth="1"/>
    <col min="7" max="10" width="8.625" style="90" customWidth="1"/>
    <col min="11" max="11" width="9" style="90" customWidth="1"/>
    <col min="12" max="16384" width="9" style="90"/>
  </cols>
  <sheetData>
    <row r="1" spans="1:10" s="34" customFormat="1" ht="19.899999999999999" customHeight="1">
      <c r="A1" s="65" t="s">
        <v>98</v>
      </c>
      <c r="B1" s="65"/>
      <c r="C1" s="65"/>
      <c r="D1" s="65"/>
      <c r="E1" s="65"/>
      <c r="F1" s="65"/>
      <c r="G1" s="65"/>
      <c r="H1" s="65"/>
      <c r="I1" s="65"/>
      <c r="J1" s="65"/>
    </row>
    <row r="2" spans="1:10" ht="19.899999999999999" customHeight="1" thickBot="1">
      <c r="A2" s="66" t="s">
        <v>2</v>
      </c>
      <c r="B2" s="66"/>
      <c r="C2" s="66"/>
      <c r="D2" s="66"/>
      <c r="E2" s="66"/>
      <c r="F2" s="66"/>
      <c r="G2" s="66"/>
      <c r="H2" s="66"/>
      <c r="I2" s="66"/>
      <c r="J2" s="66"/>
    </row>
    <row r="3" spans="1:10" ht="19.899999999999999" customHeight="1" thickBot="1">
      <c r="A3" s="109" t="s">
        <v>99</v>
      </c>
      <c r="B3" s="154" t="s">
        <v>100</v>
      </c>
      <c r="C3" s="154"/>
      <c r="D3" s="86" t="s">
        <v>101</v>
      </c>
      <c r="E3" s="86"/>
      <c r="F3" s="86" t="s">
        <v>102</v>
      </c>
      <c r="G3" s="155" t="s">
        <v>69</v>
      </c>
      <c r="H3" s="155"/>
      <c r="I3" s="155"/>
      <c r="J3" s="155"/>
    </row>
    <row r="4" spans="1:10" ht="19.899999999999999" customHeight="1">
      <c r="A4" s="109"/>
      <c r="B4" s="138" t="s">
        <v>103</v>
      </c>
      <c r="C4" s="138" t="s">
        <v>104</v>
      </c>
      <c r="D4" s="86"/>
      <c r="E4" s="86"/>
      <c r="F4" s="86"/>
      <c r="G4" s="39" t="s">
        <v>34</v>
      </c>
      <c r="H4" s="39" t="s">
        <v>34</v>
      </c>
      <c r="I4" s="39" t="s">
        <v>34</v>
      </c>
      <c r="J4" s="139" t="s">
        <v>35</v>
      </c>
    </row>
    <row r="5" spans="1:10" ht="19.899999999999999" customHeight="1">
      <c r="A5" s="156" t="s">
        <v>105</v>
      </c>
      <c r="B5" s="140"/>
      <c r="C5" s="116"/>
      <c r="D5" s="121"/>
      <c r="E5" s="121"/>
      <c r="F5" s="141"/>
      <c r="G5" s="142"/>
      <c r="H5" s="142"/>
      <c r="I5" s="142"/>
      <c r="J5" s="143">
        <f>SUM(G5:I5)</f>
        <v>0</v>
      </c>
    </row>
    <row r="6" spans="1:10" ht="19.899999999999999" customHeight="1">
      <c r="A6" s="156"/>
      <c r="B6" s="144"/>
      <c r="C6" s="141"/>
      <c r="D6" s="121"/>
      <c r="E6" s="121"/>
      <c r="F6" s="141"/>
      <c r="G6" s="142"/>
      <c r="H6" s="142"/>
      <c r="I6" s="142"/>
      <c r="J6" s="143">
        <f>SUM(G6:I6)</f>
        <v>0</v>
      </c>
    </row>
    <row r="7" spans="1:10" ht="19.899999999999999" customHeight="1">
      <c r="A7" s="156"/>
      <c r="B7" s="157" t="s">
        <v>12</v>
      </c>
      <c r="C7" s="157"/>
      <c r="D7" s="157"/>
      <c r="E7" s="157"/>
      <c r="F7" s="157"/>
      <c r="G7" s="51">
        <f>SUM(G5:G6)</f>
        <v>0</v>
      </c>
      <c r="H7" s="51">
        <f>SUM(H5:H6)</f>
        <v>0</v>
      </c>
      <c r="I7" s="51">
        <f>SUM(I5:I6)</f>
        <v>0</v>
      </c>
      <c r="J7" s="130">
        <f>SUM(J5:J6)</f>
        <v>0</v>
      </c>
    </row>
    <row r="8" spans="1:10" ht="19.899999999999999" customHeight="1">
      <c r="A8" s="156" t="s">
        <v>106</v>
      </c>
      <c r="B8" s="158"/>
      <c r="C8" s="158"/>
      <c r="D8" s="121"/>
      <c r="E8" s="121"/>
      <c r="F8" s="141"/>
      <c r="G8" s="142"/>
      <c r="H8" s="142"/>
      <c r="I8" s="142"/>
      <c r="J8" s="143">
        <f>SUM(G8:I8)</f>
        <v>0</v>
      </c>
    </row>
    <row r="9" spans="1:10" ht="19.899999999999999" customHeight="1">
      <c r="A9" s="156"/>
      <c r="B9" s="158"/>
      <c r="C9" s="158"/>
      <c r="D9" s="121"/>
      <c r="E9" s="121"/>
      <c r="F9" s="141"/>
      <c r="G9" s="142"/>
      <c r="H9" s="142"/>
      <c r="I9" s="142"/>
      <c r="J9" s="143">
        <f>SUM(G9:I9)</f>
        <v>0</v>
      </c>
    </row>
    <row r="10" spans="1:10" ht="19.899999999999999" customHeight="1">
      <c r="A10" s="156"/>
      <c r="B10" s="157" t="s">
        <v>12</v>
      </c>
      <c r="C10" s="157"/>
      <c r="D10" s="157"/>
      <c r="E10" s="157"/>
      <c r="F10" s="157"/>
      <c r="G10" s="51">
        <f>SUM(G8:G9)</f>
        <v>0</v>
      </c>
      <c r="H10" s="51">
        <f>SUM(H8:H9)</f>
        <v>0</v>
      </c>
      <c r="I10" s="51">
        <f>SUM(I8:I9)</f>
        <v>0</v>
      </c>
      <c r="J10" s="130">
        <f>SUM(J8:J9)</f>
        <v>0</v>
      </c>
    </row>
    <row r="11" spans="1:10" ht="19.899999999999999" customHeight="1" thickBot="1">
      <c r="A11" s="159" t="s">
        <v>107</v>
      </c>
      <c r="B11" s="158"/>
      <c r="C11" s="158"/>
      <c r="D11" s="121"/>
      <c r="E11" s="121"/>
      <c r="F11" s="116"/>
      <c r="G11" s="142"/>
      <c r="H11" s="142"/>
      <c r="I11" s="142"/>
      <c r="J11" s="143">
        <f>SUM(G11:I11)</f>
        <v>0</v>
      </c>
    </row>
    <row r="12" spans="1:10" ht="19.899999999999999" customHeight="1" thickBot="1">
      <c r="A12" s="159"/>
      <c r="B12" s="158"/>
      <c r="C12" s="158"/>
      <c r="D12" s="121"/>
      <c r="E12" s="121"/>
      <c r="F12" s="141"/>
      <c r="G12" s="142"/>
      <c r="H12" s="142"/>
      <c r="I12" s="142"/>
      <c r="J12" s="143">
        <f>SUM(G12:I12)</f>
        <v>0</v>
      </c>
    </row>
    <row r="13" spans="1:10" ht="19.899999999999999" customHeight="1" thickBot="1">
      <c r="A13" s="159"/>
      <c r="B13" s="160" t="s">
        <v>12</v>
      </c>
      <c r="C13" s="160"/>
      <c r="D13" s="160"/>
      <c r="E13" s="160"/>
      <c r="F13" s="160"/>
      <c r="G13" s="145">
        <f>SUM(G11:G12)</f>
        <v>0</v>
      </c>
      <c r="H13" s="145">
        <f>SUM(H11:H12)</f>
        <v>0</v>
      </c>
      <c r="I13" s="145">
        <f>SUM(I11:I12)</f>
        <v>0</v>
      </c>
      <c r="J13" s="146">
        <f>SUM(J11:J12)</f>
        <v>0</v>
      </c>
    </row>
    <row r="14" spans="1:10" ht="19.5" customHeight="1" thickBot="1">
      <c r="A14" s="161" t="s">
        <v>108</v>
      </c>
      <c r="B14" s="86" t="s">
        <v>109</v>
      </c>
      <c r="C14" s="86"/>
      <c r="D14" s="74" t="s">
        <v>51</v>
      </c>
      <c r="E14" s="74" t="s">
        <v>110</v>
      </c>
      <c r="F14" s="74" t="s">
        <v>102</v>
      </c>
      <c r="G14" s="39" t="s">
        <v>34</v>
      </c>
      <c r="H14" s="39" t="s">
        <v>34</v>
      </c>
      <c r="I14" s="39" t="s">
        <v>34</v>
      </c>
      <c r="J14" s="137" t="s">
        <v>35</v>
      </c>
    </row>
    <row r="15" spans="1:10" ht="19.899999999999999" customHeight="1" thickBot="1">
      <c r="A15" s="161"/>
      <c r="B15" s="121"/>
      <c r="C15" s="121"/>
      <c r="D15" s="116"/>
      <c r="E15" s="116"/>
      <c r="F15" s="116"/>
      <c r="G15" s="147"/>
      <c r="H15" s="147"/>
      <c r="I15" s="147"/>
      <c r="J15" s="148">
        <f>SUM(G15:I15)</f>
        <v>0</v>
      </c>
    </row>
    <row r="16" spans="1:10" ht="19.899999999999999" customHeight="1" thickBot="1">
      <c r="A16" s="161"/>
      <c r="B16" s="121"/>
      <c r="C16" s="121"/>
      <c r="D16" s="116"/>
      <c r="E16" s="116"/>
      <c r="F16" s="116"/>
      <c r="G16" s="147"/>
      <c r="H16" s="147"/>
      <c r="I16" s="147"/>
      <c r="J16" s="148">
        <f>SUM(G16:I16)</f>
        <v>0</v>
      </c>
    </row>
    <row r="17" spans="1:12" ht="19.899999999999999" customHeight="1" thickBot="1">
      <c r="A17" s="161"/>
      <c r="B17" s="160" t="s">
        <v>12</v>
      </c>
      <c r="C17" s="160"/>
      <c r="D17" s="160"/>
      <c r="E17" s="160"/>
      <c r="F17" s="160"/>
      <c r="G17" s="149">
        <f>SUM(G15:G16)</f>
        <v>0</v>
      </c>
      <c r="H17" s="149">
        <f>SUM(H15:H16)</f>
        <v>0</v>
      </c>
      <c r="I17" s="149">
        <f>SUM(I15:I16)</f>
        <v>0</v>
      </c>
      <c r="J17" s="150">
        <f>SUM(J15:J16)</f>
        <v>0</v>
      </c>
    </row>
    <row r="18" spans="1:12" ht="22.5" customHeight="1" thickBot="1">
      <c r="A18" s="162" t="s">
        <v>35</v>
      </c>
      <c r="B18" s="162"/>
      <c r="C18" s="162"/>
      <c r="D18" s="162"/>
      <c r="E18" s="162"/>
      <c r="F18" s="162"/>
      <c r="G18" s="151">
        <f>SUM(G7,G10,G13,G17)</f>
        <v>0</v>
      </c>
      <c r="H18" s="151">
        <f>SUM(H7,H10,H13,H17)</f>
        <v>0</v>
      </c>
      <c r="I18" s="151">
        <f>SUM(I7,I10,I13,I17)</f>
        <v>0</v>
      </c>
      <c r="J18" s="152">
        <f>SUM(J7,J10,J13,J17)</f>
        <v>0</v>
      </c>
    </row>
    <row r="19" spans="1:12" s="153" customFormat="1" ht="15.75" customHeight="1">
      <c r="A19" s="163" t="s">
        <v>111</v>
      </c>
      <c r="B19" s="163"/>
      <c r="C19" s="163"/>
      <c r="D19" s="163"/>
      <c r="E19" s="163"/>
      <c r="F19" s="163"/>
      <c r="G19" s="163"/>
      <c r="H19" s="163"/>
      <c r="I19" s="163"/>
      <c r="J19" s="163"/>
      <c r="K19" s="163"/>
      <c r="L19" s="163"/>
    </row>
    <row r="20" spans="1:12" s="153" customFormat="1" ht="15.75" customHeight="1">
      <c r="A20" s="163" t="s">
        <v>112</v>
      </c>
      <c r="B20" s="163"/>
      <c r="C20" s="163"/>
      <c r="D20" s="163"/>
      <c r="E20" s="163"/>
      <c r="F20" s="163"/>
      <c r="G20" s="163"/>
      <c r="H20" s="163"/>
      <c r="I20" s="163"/>
      <c r="J20" s="163"/>
      <c r="K20" s="163"/>
      <c r="L20" s="163"/>
    </row>
    <row r="21" spans="1:12" s="153" customFormat="1" ht="15.75" customHeight="1">
      <c r="A21" s="164" t="s">
        <v>113</v>
      </c>
      <c r="B21" s="164"/>
      <c r="C21" s="164"/>
      <c r="D21" s="164"/>
      <c r="E21" s="164"/>
      <c r="F21" s="164"/>
      <c r="G21" s="164"/>
      <c r="H21" s="164"/>
      <c r="I21" s="164"/>
      <c r="J21" s="164"/>
      <c r="K21" s="164"/>
      <c r="L21" s="164"/>
    </row>
  </sheetData>
  <mergeCells count="30">
    <mergeCell ref="A18:F18"/>
    <mergeCell ref="A19:L19"/>
    <mergeCell ref="A20:L20"/>
    <mergeCell ref="A21:L21"/>
    <mergeCell ref="A11:A13"/>
    <mergeCell ref="B11:C12"/>
    <mergeCell ref="D11:E11"/>
    <mergeCell ref="D12:E12"/>
    <mergeCell ref="B13:F13"/>
    <mergeCell ref="A14:A17"/>
    <mergeCell ref="B14:C14"/>
    <mergeCell ref="B15:C15"/>
    <mergeCell ref="B16:C16"/>
    <mergeCell ref="B17:F17"/>
    <mergeCell ref="A5:A7"/>
    <mergeCell ref="D5:E5"/>
    <mergeCell ref="D6:E6"/>
    <mergeCell ref="B7:F7"/>
    <mergeCell ref="A8:A10"/>
    <mergeCell ref="B8:C9"/>
    <mergeCell ref="D8:E8"/>
    <mergeCell ref="D9:E9"/>
    <mergeCell ref="B10:F10"/>
    <mergeCell ref="A1:J1"/>
    <mergeCell ref="A2:J2"/>
    <mergeCell ref="A3:A4"/>
    <mergeCell ref="B3:C3"/>
    <mergeCell ref="D3:E4"/>
    <mergeCell ref="F3:F4"/>
    <mergeCell ref="G3:J3"/>
  </mergeCells>
  <phoneticPr fontId="7" type="noConversion"/>
  <printOptions horizontalCentered="1"/>
  <pageMargins left="0.59055118110236182" right="0.59055118110236182" top="0.23622047244094502" bottom="0.23622047244094507" header="0.23622047244094502" footer="0.15748031496063003"/>
  <pageSetup paperSize="0" fitToWidth="0" fitToHeight="0" orientation="landscape" horizontalDpi="0" verticalDpi="0" copies="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3"/>
  <sheetViews>
    <sheetView workbookViewId="0"/>
  </sheetViews>
  <sheetFormatPr defaultRowHeight="16.5"/>
  <cols>
    <col min="1" max="3" width="9" style="38" customWidth="1"/>
    <col min="4" max="11" width="8.625" style="38" customWidth="1"/>
    <col min="12" max="12" width="9" style="38" customWidth="1"/>
    <col min="13" max="16384" width="9" style="38"/>
  </cols>
  <sheetData>
    <row r="1" spans="1:256" s="35" customFormat="1" ht="19.899999999999999" customHeight="1">
      <c r="A1" s="173" t="s">
        <v>114</v>
      </c>
      <c r="B1" s="173"/>
      <c r="C1" s="173"/>
      <c r="D1" s="173"/>
      <c r="E1" s="173"/>
      <c r="F1" s="173"/>
      <c r="G1" s="173"/>
      <c r="H1" s="173"/>
      <c r="I1" s="173"/>
      <c r="J1" s="173"/>
      <c r="K1" s="173"/>
    </row>
    <row r="2" spans="1:256" ht="19.899999999999999" customHeight="1" thickBot="1">
      <c r="A2" s="174" t="s">
        <v>2</v>
      </c>
      <c r="B2" s="174"/>
      <c r="C2" s="174"/>
      <c r="D2" s="174"/>
      <c r="E2" s="174"/>
      <c r="F2" s="174"/>
      <c r="G2" s="174"/>
      <c r="H2" s="174"/>
      <c r="I2" s="174"/>
      <c r="J2" s="174"/>
      <c r="K2" s="174"/>
    </row>
    <row r="3" spans="1:256" ht="19.899999999999999" customHeight="1" thickBot="1">
      <c r="A3" s="109" t="s">
        <v>115</v>
      </c>
      <c r="B3" s="86" t="s">
        <v>116</v>
      </c>
      <c r="C3" s="86" t="s">
        <v>117</v>
      </c>
      <c r="D3" s="86" t="s">
        <v>118</v>
      </c>
      <c r="E3" s="86"/>
      <c r="F3" s="86"/>
      <c r="G3" s="86"/>
      <c r="H3" s="155" t="s">
        <v>69</v>
      </c>
      <c r="I3" s="155"/>
      <c r="J3" s="155"/>
      <c r="K3" s="155"/>
    </row>
    <row r="4" spans="1:256" ht="19.899999999999999" customHeight="1">
      <c r="A4" s="109"/>
      <c r="B4" s="86"/>
      <c r="C4" s="86"/>
      <c r="D4" s="39" t="s">
        <v>34</v>
      </c>
      <c r="E4" s="39" t="s">
        <v>34</v>
      </c>
      <c r="F4" s="39" t="s">
        <v>34</v>
      </c>
      <c r="G4" s="40" t="s">
        <v>35</v>
      </c>
      <c r="H4" s="39" t="s">
        <v>34</v>
      </c>
      <c r="I4" s="39" t="s">
        <v>34</v>
      </c>
      <c r="J4" s="39" t="s">
        <v>34</v>
      </c>
      <c r="K4" s="102" t="s">
        <v>35</v>
      </c>
    </row>
    <row r="5" spans="1:256" ht="19.899999999999999" customHeight="1">
      <c r="A5" s="165"/>
      <c r="B5" s="116"/>
      <c r="C5" s="116"/>
      <c r="D5" s="166"/>
      <c r="E5" s="166"/>
      <c r="F5" s="166"/>
      <c r="G5" s="167">
        <f t="shared" ref="G5:G10" si="0">SUM(D5:F5)</f>
        <v>0</v>
      </c>
      <c r="H5" s="168"/>
      <c r="I5" s="168"/>
      <c r="J5" s="168"/>
      <c r="K5" s="169">
        <f t="shared" ref="K5:K10" si="1">SUM(H5:J5)</f>
        <v>0</v>
      </c>
    </row>
    <row r="6" spans="1:256" ht="19.899999999999999" customHeight="1">
      <c r="A6" s="165"/>
      <c r="B6" s="116"/>
      <c r="C6" s="116"/>
      <c r="D6" s="166"/>
      <c r="E6" s="166"/>
      <c r="F6" s="166"/>
      <c r="G6" s="167">
        <f t="shared" si="0"/>
        <v>0</v>
      </c>
      <c r="H6" s="168"/>
      <c r="I6" s="168"/>
      <c r="J6" s="168"/>
      <c r="K6" s="169">
        <f t="shared" si="1"/>
        <v>0</v>
      </c>
    </row>
    <row r="7" spans="1:256" ht="19.899999999999999" customHeight="1">
      <c r="A7" s="165"/>
      <c r="B7" s="116"/>
      <c r="C7" s="116"/>
      <c r="D7" s="166"/>
      <c r="E7" s="166"/>
      <c r="F7" s="166"/>
      <c r="G7" s="167">
        <f t="shared" si="0"/>
        <v>0</v>
      </c>
      <c r="H7" s="168"/>
      <c r="I7" s="168"/>
      <c r="J7" s="168"/>
      <c r="K7" s="169">
        <f t="shared" si="1"/>
        <v>0</v>
      </c>
    </row>
    <row r="8" spans="1:256" ht="19.899999999999999" customHeight="1">
      <c r="A8" s="165"/>
      <c r="B8" s="116"/>
      <c r="C8" s="116"/>
      <c r="D8" s="166"/>
      <c r="E8" s="166"/>
      <c r="F8" s="166"/>
      <c r="G8" s="167">
        <f t="shared" si="0"/>
        <v>0</v>
      </c>
      <c r="H8" s="168"/>
      <c r="I8" s="168"/>
      <c r="J8" s="168"/>
      <c r="K8" s="169">
        <f t="shared" si="1"/>
        <v>0</v>
      </c>
    </row>
    <row r="9" spans="1:256" ht="19.899999999999999" customHeight="1">
      <c r="A9" s="165"/>
      <c r="B9" s="116"/>
      <c r="C9" s="116"/>
      <c r="D9" s="166"/>
      <c r="E9" s="166"/>
      <c r="F9" s="166"/>
      <c r="G9" s="167">
        <f t="shared" si="0"/>
        <v>0</v>
      </c>
      <c r="H9" s="168"/>
      <c r="I9" s="168"/>
      <c r="J9" s="168"/>
      <c r="K9" s="169">
        <f t="shared" si="1"/>
        <v>0</v>
      </c>
    </row>
    <row r="10" spans="1:256" ht="19.899999999999999" customHeight="1">
      <c r="A10" s="165"/>
      <c r="B10" s="116"/>
      <c r="C10" s="116"/>
      <c r="D10" s="166"/>
      <c r="E10" s="166"/>
      <c r="F10" s="166"/>
      <c r="G10" s="167">
        <f t="shared" si="0"/>
        <v>0</v>
      </c>
      <c r="H10" s="168"/>
      <c r="I10" s="168"/>
      <c r="J10" s="168"/>
      <c r="K10" s="169">
        <f t="shared" si="1"/>
        <v>0</v>
      </c>
    </row>
    <row r="11" spans="1:256" ht="24" customHeight="1" thickBot="1">
      <c r="A11" s="88" t="s">
        <v>35</v>
      </c>
      <c r="B11" s="88"/>
      <c r="C11" s="88"/>
      <c r="D11" s="170">
        <f t="shared" ref="D11:K11" si="2">SUM(D5:D10)</f>
        <v>0</v>
      </c>
      <c r="E11" s="170">
        <f t="shared" si="2"/>
        <v>0</v>
      </c>
      <c r="F11" s="170">
        <f t="shared" si="2"/>
        <v>0</v>
      </c>
      <c r="G11" s="170">
        <f t="shared" si="2"/>
        <v>0</v>
      </c>
      <c r="H11" s="171">
        <f t="shared" si="2"/>
        <v>0</v>
      </c>
      <c r="I11" s="171">
        <f t="shared" si="2"/>
        <v>0</v>
      </c>
      <c r="J11" s="171">
        <f t="shared" si="2"/>
        <v>0</v>
      </c>
      <c r="K11" s="172">
        <f t="shared" si="2"/>
        <v>0</v>
      </c>
    </row>
    <row r="12" spans="1:256" s="32" customFormat="1" ht="28.9" customHeight="1">
      <c r="A12" s="175" t="s">
        <v>119</v>
      </c>
      <c r="B12" s="175"/>
      <c r="C12" s="175"/>
      <c r="D12" s="175"/>
      <c r="E12" s="175"/>
      <c r="F12" s="175"/>
      <c r="G12" s="175"/>
      <c r="H12" s="175"/>
      <c r="I12" s="175"/>
      <c r="J12" s="175"/>
      <c r="K12" s="175"/>
    </row>
    <row r="13" spans="1:256" ht="15.75" customHeight="1">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6"/>
      <c r="AY13" s="176"/>
      <c r="AZ13" s="176"/>
      <c r="BA13" s="176"/>
      <c r="BB13" s="176"/>
      <c r="BC13" s="176"/>
      <c r="BD13" s="176"/>
      <c r="BE13" s="176"/>
      <c r="BF13" s="176"/>
      <c r="BG13" s="176"/>
      <c r="BH13" s="176"/>
      <c r="BI13" s="176"/>
      <c r="BJ13" s="176"/>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c r="DH13" s="176"/>
      <c r="DI13" s="176"/>
      <c r="DJ13" s="176"/>
      <c r="DK13" s="176"/>
      <c r="DL13" s="176"/>
      <c r="DM13" s="176"/>
      <c r="DN13" s="176"/>
      <c r="DO13" s="176"/>
      <c r="DP13" s="176"/>
      <c r="DQ13" s="176"/>
      <c r="DR13" s="176"/>
      <c r="DS13" s="176"/>
      <c r="DT13" s="176"/>
      <c r="DU13" s="176"/>
      <c r="DV13" s="176"/>
      <c r="DW13" s="176"/>
      <c r="DX13" s="176"/>
      <c r="DY13" s="176"/>
      <c r="DZ13" s="176"/>
      <c r="EA13" s="176"/>
      <c r="EB13" s="176"/>
      <c r="EC13" s="176"/>
      <c r="ED13" s="176"/>
      <c r="EE13" s="176"/>
      <c r="EF13" s="176"/>
      <c r="EG13" s="176"/>
      <c r="EH13" s="176"/>
      <c r="EI13" s="176"/>
      <c r="EJ13" s="176"/>
      <c r="EK13" s="176"/>
      <c r="EL13" s="176"/>
      <c r="EM13" s="176"/>
      <c r="EN13" s="176"/>
      <c r="EO13" s="176"/>
      <c r="EP13" s="176"/>
      <c r="EQ13" s="176"/>
      <c r="ER13" s="176"/>
      <c r="ES13" s="176"/>
      <c r="ET13" s="176"/>
      <c r="EU13" s="176"/>
      <c r="EV13" s="176"/>
      <c r="EW13" s="176"/>
      <c r="EX13" s="176"/>
      <c r="EY13" s="176"/>
      <c r="EZ13" s="176"/>
      <c r="FA13" s="176"/>
      <c r="FB13" s="176"/>
      <c r="FC13" s="176"/>
      <c r="FD13" s="176"/>
      <c r="FE13" s="176"/>
      <c r="FF13" s="176"/>
      <c r="FG13" s="176"/>
      <c r="FH13" s="176"/>
      <c r="FI13" s="176"/>
      <c r="FJ13" s="176"/>
      <c r="FK13" s="176"/>
      <c r="FL13" s="176"/>
      <c r="FM13" s="176"/>
      <c r="FN13" s="176"/>
      <c r="FO13" s="176"/>
      <c r="FP13" s="176"/>
      <c r="FQ13" s="176"/>
      <c r="FR13" s="176"/>
      <c r="FS13" s="176"/>
      <c r="FT13" s="176"/>
      <c r="FU13" s="176"/>
      <c r="FV13" s="176"/>
      <c r="FW13" s="176"/>
      <c r="FX13" s="176"/>
      <c r="FY13" s="176"/>
      <c r="FZ13" s="176"/>
      <c r="GA13" s="176"/>
      <c r="GB13" s="176"/>
      <c r="GC13" s="176"/>
      <c r="GD13" s="176"/>
      <c r="GE13" s="176"/>
      <c r="GF13" s="176"/>
      <c r="GG13" s="176"/>
      <c r="GH13" s="176"/>
      <c r="GI13" s="176"/>
      <c r="GJ13" s="176"/>
      <c r="GK13" s="176"/>
      <c r="GL13" s="176"/>
      <c r="GM13" s="176"/>
      <c r="GN13" s="176"/>
      <c r="GO13" s="176"/>
      <c r="GP13" s="176"/>
      <c r="GQ13" s="176"/>
      <c r="GR13" s="176"/>
      <c r="GS13" s="176"/>
      <c r="GT13" s="176"/>
      <c r="GU13" s="176"/>
      <c r="GV13" s="176"/>
      <c r="GW13" s="176"/>
      <c r="GX13" s="176"/>
      <c r="GY13" s="176"/>
      <c r="GZ13" s="176"/>
      <c r="HA13" s="176"/>
      <c r="HB13" s="176"/>
      <c r="HC13" s="176"/>
      <c r="HD13" s="176"/>
      <c r="HE13" s="176"/>
      <c r="HF13" s="176"/>
      <c r="HG13" s="176"/>
      <c r="HH13" s="176"/>
      <c r="HI13" s="176"/>
      <c r="HJ13" s="176"/>
      <c r="HK13" s="176"/>
      <c r="HL13" s="176"/>
      <c r="HM13" s="176"/>
      <c r="HN13" s="176"/>
      <c r="HO13" s="176"/>
      <c r="HP13" s="176"/>
      <c r="HQ13" s="176"/>
      <c r="HR13" s="176"/>
      <c r="HS13" s="176"/>
      <c r="HT13" s="176"/>
      <c r="HU13" s="176"/>
      <c r="HV13" s="176"/>
      <c r="HW13" s="176"/>
      <c r="HX13" s="176"/>
      <c r="HY13" s="176"/>
      <c r="HZ13" s="176"/>
      <c r="IA13" s="176"/>
      <c r="IB13" s="176"/>
      <c r="IC13" s="176"/>
      <c r="ID13" s="176"/>
      <c r="IE13" s="176"/>
      <c r="IF13" s="176"/>
      <c r="IG13" s="176"/>
      <c r="IH13" s="176"/>
      <c r="II13" s="176"/>
      <c r="IJ13" s="176"/>
      <c r="IK13" s="176"/>
      <c r="IL13" s="176"/>
      <c r="IM13" s="176"/>
      <c r="IN13" s="176"/>
      <c r="IO13" s="176"/>
      <c r="IP13" s="176"/>
      <c r="IQ13" s="176"/>
      <c r="IR13" s="176"/>
      <c r="IS13" s="176"/>
      <c r="IT13" s="176"/>
      <c r="IU13" s="176"/>
      <c r="IV13" s="176"/>
    </row>
  </sheetData>
  <mergeCells count="33">
    <mergeCell ref="II13:IS13"/>
    <mergeCell ref="IT13:IV13"/>
    <mergeCell ref="FU13:GE13"/>
    <mergeCell ref="GF13:GP13"/>
    <mergeCell ref="GQ13:HA13"/>
    <mergeCell ref="HB13:HL13"/>
    <mergeCell ref="HM13:HW13"/>
    <mergeCell ref="HX13:IH13"/>
    <mergeCell ref="DG13:DQ13"/>
    <mergeCell ref="DR13:EB13"/>
    <mergeCell ref="EC13:EM13"/>
    <mergeCell ref="EN13:EX13"/>
    <mergeCell ref="EY13:FI13"/>
    <mergeCell ref="FJ13:FT13"/>
    <mergeCell ref="AS13:BC13"/>
    <mergeCell ref="BD13:BN13"/>
    <mergeCell ref="BO13:BY13"/>
    <mergeCell ref="BZ13:CJ13"/>
    <mergeCell ref="CK13:CU13"/>
    <mergeCell ref="CV13:DF13"/>
    <mergeCell ref="A11:C11"/>
    <mergeCell ref="A12:K12"/>
    <mergeCell ref="A13:K13"/>
    <mergeCell ref="L13:V13"/>
    <mergeCell ref="W13:AG13"/>
    <mergeCell ref="AH13:AR13"/>
    <mergeCell ref="A1:K1"/>
    <mergeCell ref="A2:K2"/>
    <mergeCell ref="A3:A4"/>
    <mergeCell ref="B3:B4"/>
    <mergeCell ref="C3:C4"/>
    <mergeCell ref="D3:G3"/>
    <mergeCell ref="H3:K3"/>
  </mergeCells>
  <phoneticPr fontId="7" type="noConversion"/>
  <printOptions horizontalCentered="1"/>
  <pageMargins left="0.70866141732283516" right="0.70866141732283516" top="0.74803149606299213" bottom="0.74803149606299213" header="0.31496062992126012" footer="0.31496062992126012"/>
  <pageSetup paperSize="0" fitToWidth="0" fitToHeight="0" orientation="landscape"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heetViews>
  <sheetFormatPr defaultRowHeight="16.5"/>
  <cols>
    <col min="1" max="1" width="9" style="38" customWidth="1"/>
    <col min="2" max="2" width="33.625" style="38" customWidth="1"/>
    <col min="3" max="3" width="12.625" style="38" customWidth="1"/>
    <col min="4" max="4" width="11.625" style="38" customWidth="1"/>
    <col min="5" max="6" width="11.75" style="38" customWidth="1"/>
    <col min="7" max="7" width="10.875" style="38" customWidth="1"/>
    <col min="8" max="8" width="11" style="38" customWidth="1"/>
    <col min="9" max="9" width="10.75" style="38" customWidth="1"/>
    <col min="10" max="10" width="10" style="38" customWidth="1"/>
    <col min="11" max="11" width="10.875" style="38" customWidth="1"/>
    <col min="12" max="13" width="9" style="38" customWidth="1"/>
    <col min="14" max="16384" width="9" style="38"/>
  </cols>
  <sheetData>
    <row r="1" spans="1:11" s="35" customFormat="1" ht="27" customHeight="1">
      <c r="A1" s="173" t="s">
        <v>120</v>
      </c>
      <c r="B1" s="173"/>
      <c r="C1" s="173"/>
      <c r="D1" s="173"/>
      <c r="E1" s="173"/>
      <c r="F1" s="173"/>
      <c r="G1" s="173"/>
      <c r="H1" s="173"/>
      <c r="I1" s="173"/>
      <c r="J1" s="173"/>
      <c r="K1" s="34"/>
    </row>
    <row r="2" spans="1:11" ht="19.899999999999999" customHeight="1" thickBot="1">
      <c r="A2" s="198" t="s">
        <v>2</v>
      </c>
      <c r="B2" s="198"/>
      <c r="C2" s="198"/>
      <c r="D2" s="198"/>
      <c r="E2" s="198"/>
      <c r="F2" s="198"/>
      <c r="G2" s="198"/>
      <c r="H2" s="198"/>
      <c r="I2" s="198"/>
      <c r="J2" s="198"/>
      <c r="K2" s="198"/>
    </row>
    <row r="3" spans="1:11" ht="27.95" customHeight="1" thickBot="1">
      <c r="A3" s="199"/>
      <c r="B3" s="200" t="s">
        <v>121</v>
      </c>
      <c r="C3" s="200"/>
      <c r="D3" s="200" t="s">
        <v>122</v>
      </c>
      <c r="E3" s="200"/>
      <c r="F3" s="200"/>
      <c r="G3" s="200"/>
      <c r="H3" s="201" t="s">
        <v>123</v>
      </c>
      <c r="I3" s="201"/>
      <c r="J3" s="201"/>
      <c r="K3" s="201"/>
    </row>
    <row r="4" spans="1:11" ht="27.95" customHeight="1">
      <c r="A4" s="199"/>
      <c r="B4" s="200"/>
      <c r="C4" s="200"/>
      <c r="D4" s="39" t="s">
        <v>34</v>
      </c>
      <c r="E4" s="39" t="s">
        <v>34</v>
      </c>
      <c r="F4" s="39" t="s">
        <v>34</v>
      </c>
      <c r="G4" s="177" t="s">
        <v>35</v>
      </c>
      <c r="H4" s="39" t="s">
        <v>34</v>
      </c>
      <c r="I4" s="39" t="s">
        <v>34</v>
      </c>
      <c r="J4" s="39" t="s">
        <v>34</v>
      </c>
      <c r="K4" s="178" t="s">
        <v>35</v>
      </c>
    </row>
    <row r="5" spans="1:11" ht="27.95" customHeight="1">
      <c r="A5" s="202" t="s">
        <v>124</v>
      </c>
      <c r="B5" s="121"/>
      <c r="C5" s="121"/>
      <c r="D5" s="180"/>
      <c r="E5" s="180"/>
      <c r="F5" s="180"/>
      <c r="G5" s="180">
        <f t="shared" ref="G5:G10" si="0">SUM(D5:F5)</f>
        <v>0</v>
      </c>
      <c r="H5" s="181">
        <f t="shared" ref="H5:J9" si="1">D5*30</f>
        <v>0</v>
      </c>
      <c r="I5" s="181">
        <f t="shared" si="1"/>
        <v>0</v>
      </c>
      <c r="J5" s="182">
        <f t="shared" si="1"/>
        <v>0</v>
      </c>
      <c r="K5" s="183">
        <f t="shared" ref="K5:K10" si="2">SUM(H5:J5)</f>
        <v>0</v>
      </c>
    </row>
    <row r="6" spans="1:11" ht="27.95" customHeight="1">
      <c r="A6" s="202"/>
      <c r="B6" s="121"/>
      <c r="C6" s="121"/>
      <c r="D6" s="180"/>
      <c r="E6" s="180"/>
      <c r="F6" s="180"/>
      <c r="G6" s="180">
        <f t="shared" si="0"/>
        <v>0</v>
      </c>
      <c r="H6" s="181">
        <f t="shared" si="1"/>
        <v>0</v>
      </c>
      <c r="I6" s="181">
        <f t="shared" si="1"/>
        <v>0</v>
      </c>
      <c r="J6" s="182">
        <f t="shared" si="1"/>
        <v>0</v>
      </c>
      <c r="K6" s="183">
        <f t="shared" si="2"/>
        <v>0</v>
      </c>
    </row>
    <row r="7" spans="1:11" ht="27.95" customHeight="1">
      <c r="A7" s="202"/>
      <c r="B7" s="121"/>
      <c r="C7" s="121"/>
      <c r="D7" s="180"/>
      <c r="E7" s="180"/>
      <c r="F7" s="180"/>
      <c r="G7" s="180">
        <f t="shared" si="0"/>
        <v>0</v>
      </c>
      <c r="H7" s="181">
        <f t="shared" si="1"/>
        <v>0</v>
      </c>
      <c r="I7" s="181">
        <f t="shared" si="1"/>
        <v>0</v>
      </c>
      <c r="J7" s="182">
        <f t="shared" si="1"/>
        <v>0</v>
      </c>
      <c r="K7" s="183">
        <f t="shared" si="2"/>
        <v>0</v>
      </c>
    </row>
    <row r="8" spans="1:11" ht="27.95" customHeight="1">
      <c r="A8" s="202"/>
      <c r="B8" s="121"/>
      <c r="C8" s="121"/>
      <c r="D8" s="180"/>
      <c r="E8" s="180"/>
      <c r="F8" s="180"/>
      <c r="G8" s="180">
        <f t="shared" si="0"/>
        <v>0</v>
      </c>
      <c r="H8" s="181">
        <f t="shared" si="1"/>
        <v>0</v>
      </c>
      <c r="I8" s="181">
        <f t="shared" si="1"/>
        <v>0</v>
      </c>
      <c r="J8" s="182">
        <f t="shared" si="1"/>
        <v>0</v>
      </c>
      <c r="K8" s="183">
        <f t="shared" si="2"/>
        <v>0</v>
      </c>
    </row>
    <row r="9" spans="1:11" ht="27.95" customHeight="1">
      <c r="A9" s="202"/>
      <c r="B9" s="121"/>
      <c r="C9" s="121"/>
      <c r="D9" s="180"/>
      <c r="E9" s="180"/>
      <c r="F9" s="180"/>
      <c r="G9" s="180">
        <f t="shared" si="0"/>
        <v>0</v>
      </c>
      <c r="H9" s="181">
        <f t="shared" si="1"/>
        <v>0</v>
      </c>
      <c r="I9" s="181">
        <f t="shared" si="1"/>
        <v>0</v>
      </c>
      <c r="J9" s="182">
        <f t="shared" si="1"/>
        <v>0</v>
      </c>
      <c r="K9" s="183">
        <f t="shared" si="2"/>
        <v>0</v>
      </c>
    </row>
    <row r="10" spans="1:11" ht="27.95" customHeight="1">
      <c r="A10" s="202"/>
      <c r="B10" s="203" t="s">
        <v>125</v>
      </c>
      <c r="C10" s="203"/>
      <c r="D10" s="184">
        <f>SUM(D5:D9)</f>
        <v>0</v>
      </c>
      <c r="E10" s="184">
        <f>SUM(E5:E9)</f>
        <v>0</v>
      </c>
      <c r="F10" s="184">
        <f>SUM(F5:F9)</f>
        <v>0</v>
      </c>
      <c r="G10" s="184">
        <f t="shared" si="0"/>
        <v>0</v>
      </c>
      <c r="H10" s="185">
        <f>SUM(H5:H9)</f>
        <v>0</v>
      </c>
      <c r="I10" s="185">
        <f>SUM(I5:I9)</f>
        <v>0</v>
      </c>
      <c r="J10" s="186">
        <f>SUM(J5:J9)</f>
        <v>0</v>
      </c>
      <c r="K10" s="187">
        <f t="shared" si="2"/>
        <v>0</v>
      </c>
    </row>
    <row r="11" spans="1:11" ht="27.95" customHeight="1">
      <c r="A11" s="202" t="s">
        <v>126</v>
      </c>
      <c r="B11" s="204" t="s">
        <v>121</v>
      </c>
      <c r="C11" s="204" t="s">
        <v>127</v>
      </c>
      <c r="D11" s="204" t="s">
        <v>122</v>
      </c>
      <c r="E11" s="204"/>
      <c r="F11" s="204"/>
      <c r="G11" s="204"/>
      <c r="H11" s="205" t="s">
        <v>123</v>
      </c>
      <c r="I11" s="205"/>
      <c r="J11" s="205"/>
      <c r="K11" s="205"/>
    </row>
    <row r="12" spans="1:11" ht="27.95" customHeight="1">
      <c r="A12" s="202"/>
      <c r="B12" s="204"/>
      <c r="C12" s="204"/>
      <c r="D12" s="39" t="s">
        <v>34</v>
      </c>
      <c r="E12" s="39" t="s">
        <v>34</v>
      </c>
      <c r="F12" s="39" t="s">
        <v>34</v>
      </c>
      <c r="G12" s="177" t="s">
        <v>35</v>
      </c>
      <c r="H12" s="39" t="s">
        <v>34</v>
      </c>
      <c r="I12" s="39" t="s">
        <v>34</v>
      </c>
      <c r="J12" s="39" t="s">
        <v>34</v>
      </c>
      <c r="K12" s="178" t="s">
        <v>35</v>
      </c>
    </row>
    <row r="13" spans="1:11" ht="27.95" customHeight="1">
      <c r="A13" s="202"/>
      <c r="B13" s="179"/>
      <c r="C13" s="179"/>
      <c r="D13" s="180"/>
      <c r="E13" s="180"/>
      <c r="F13" s="180"/>
      <c r="G13" s="180">
        <f>SUM(D13:F13)</f>
        <v>0</v>
      </c>
      <c r="H13" s="181">
        <f t="shared" ref="H13:J17" si="3">D13*100</f>
        <v>0</v>
      </c>
      <c r="I13" s="181">
        <f t="shared" si="3"/>
        <v>0</v>
      </c>
      <c r="J13" s="182">
        <f t="shared" si="3"/>
        <v>0</v>
      </c>
      <c r="K13" s="183">
        <f>SUM(H13:J13)</f>
        <v>0</v>
      </c>
    </row>
    <row r="14" spans="1:11" ht="27.95" customHeight="1">
      <c r="A14" s="202"/>
      <c r="B14" s="179"/>
      <c r="C14" s="179"/>
      <c r="D14" s="180"/>
      <c r="E14" s="180"/>
      <c r="F14" s="180"/>
      <c r="G14" s="180">
        <f>SUM(D14:F14)</f>
        <v>0</v>
      </c>
      <c r="H14" s="181">
        <f t="shared" si="3"/>
        <v>0</v>
      </c>
      <c r="I14" s="181">
        <f t="shared" si="3"/>
        <v>0</v>
      </c>
      <c r="J14" s="182">
        <f t="shared" si="3"/>
        <v>0</v>
      </c>
      <c r="K14" s="183">
        <f>SUM(H14:J14)</f>
        <v>0</v>
      </c>
    </row>
    <row r="15" spans="1:11" ht="27.95" customHeight="1">
      <c r="A15" s="202"/>
      <c r="B15" s="179"/>
      <c r="C15" s="179"/>
      <c r="D15" s="180"/>
      <c r="E15" s="180"/>
      <c r="F15" s="180"/>
      <c r="G15" s="180">
        <f>SUM(D15:F15)</f>
        <v>0</v>
      </c>
      <c r="H15" s="181">
        <f t="shared" si="3"/>
        <v>0</v>
      </c>
      <c r="I15" s="181">
        <f t="shared" si="3"/>
        <v>0</v>
      </c>
      <c r="J15" s="182">
        <f t="shared" si="3"/>
        <v>0</v>
      </c>
      <c r="K15" s="183">
        <f>SUM(H15:J15)</f>
        <v>0</v>
      </c>
    </row>
    <row r="16" spans="1:11" ht="27.95" customHeight="1">
      <c r="A16" s="202"/>
      <c r="B16" s="179"/>
      <c r="C16" s="179"/>
      <c r="D16" s="180"/>
      <c r="E16" s="180"/>
      <c r="F16" s="180"/>
      <c r="G16" s="180">
        <f>SUM(D16:F16)</f>
        <v>0</v>
      </c>
      <c r="H16" s="181">
        <f t="shared" si="3"/>
        <v>0</v>
      </c>
      <c r="I16" s="181">
        <f t="shared" si="3"/>
        <v>0</v>
      </c>
      <c r="J16" s="182">
        <f t="shared" si="3"/>
        <v>0</v>
      </c>
      <c r="K16" s="183">
        <f>SUM(H16:J16)</f>
        <v>0</v>
      </c>
    </row>
    <row r="17" spans="1:11" ht="27.95" customHeight="1">
      <c r="A17" s="202"/>
      <c r="B17" s="179"/>
      <c r="C17" s="179"/>
      <c r="D17" s="180"/>
      <c r="E17" s="180"/>
      <c r="F17" s="180"/>
      <c r="G17" s="180">
        <f>SUM(D17:F17)</f>
        <v>0</v>
      </c>
      <c r="H17" s="181">
        <f t="shared" si="3"/>
        <v>0</v>
      </c>
      <c r="I17" s="181">
        <f t="shared" si="3"/>
        <v>0</v>
      </c>
      <c r="J17" s="182">
        <f t="shared" si="3"/>
        <v>0</v>
      </c>
      <c r="K17" s="183">
        <f>SUM(H17:J17)</f>
        <v>0</v>
      </c>
    </row>
    <row r="18" spans="1:11" ht="27.95" customHeight="1">
      <c r="A18" s="202"/>
      <c r="B18" s="157" t="s">
        <v>125</v>
      </c>
      <c r="C18" s="157"/>
      <c r="D18" s="188">
        <f t="shared" ref="D18:K18" si="4">SUM(D13:D17)</f>
        <v>0</v>
      </c>
      <c r="E18" s="188">
        <f t="shared" si="4"/>
        <v>0</v>
      </c>
      <c r="F18" s="188">
        <f t="shared" si="4"/>
        <v>0</v>
      </c>
      <c r="G18" s="188">
        <f t="shared" si="4"/>
        <v>0</v>
      </c>
      <c r="H18" s="189">
        <f t="shared" si="4"/>
        <v>0</v>
      </c>
      <c r="I18" s="189">
        <f t="shared" si="4"/>
        <v>0</v>
      </c>
      <c r="J18" s="190">
        <f t="shared" si="4"/>
        <v>0</v>
      </c>
      <c r="K18" s="191">
        <f t="shared" si="4"/>
        <v>0</v>
      </c>
    </row>
    <row r="19" spans="1:11" ht="32.25" customHeight="1" thickBot="1">
      <c r="A19" s="206" t="s">
        <v>128</v>
      </c>
      <c r="B19" s="206"/>
      <c r="C19" s="206"/>
      <c r="D19" s="192">
        <f t="shared" ref="D19:K19" si="5">D10+D18</f>
        <v>0</v>
      </c>
      <c r="E19" s="192">
        <f t="shared" si="5"/>
        <v>0</v>
      </c>
      <c r="F19" s="192">
        <f t="shared" si="5"/>
        <v>0</v>
      </c>
      <c r="G19" s="192">
        <f t="shared" si="5"/>
        <v>0</v>
      </c>
      <c r="H19" s="193">
        <f t="shared" si="5"/>
        <v>0</v>
      </c>
      <c r="I19" s="193">
        <f t="shared" si="5"/>
        <v>0</v>
      </c>
      <c r="J19" s="194">
        <f t="shared" si="5"/>
        <v>0</v>
      </c>
      <c r="K19" s="195">
        <f t="shared" si="5"/>
        <v>0</v>
      </c>
    </row>
    <row r="20" spans="1:11" customFormat="1">
      <c r="A20" s="196" t="s">
        <v>129</v>
      </c>
    </row>
    <row r="21" spans="1:11" s="197" customFormat="1" ht="54" customHeight="1">
      <c r="A21" s="207" t="s">
        <v>130</v>
      </c>
      <c r="B21" s="207"/>
      <c r="C21" s="207"/>
      <c r="D21" s="207"/>
      <c r="E21" s="207"/>
      <c r="F21" s="207"/>
      <c r="G21" s="207"/>
      <c r="H21" s="207"/>
      <c r="I21" s="207"/>
      <c r="J21" s="207"/>
      <c r="K21" s="207"/>
    </row>
  </sheetData>
  <mergeCells count="21">
    <mergeCell ref="A19:C19"/>
    <mergeCell ref="A21:K21"/>
    <mergeCell ref="A11:A18"/>
    <mergeCell ref="B11:B12"/>
    <mergeCell ref="C11:C12"/>
    <mergeCell ref="D11:G11"/>
    <mergeCell ref="H11:K11"/>
    <mergeCell ref="B18:C18"/>
    <mergeCell ref="A5:A10"/>
    <mergeCell ref="B5:C5"/>
    <mergeCell ref="B6:C6"/>
    <mergeCell ref="B7:C7"/>
    <mergeCell ref="B8:C8"/>
    <mergeCell ref="B9:C9"/>
    <mergeCell ref="B10:C10"/>
    <mergeCell ref="A1:J1"/>
    <mergeCell ref="A2:K2"/>
    <mergeCell ref="A3:A4"/>
    <mergeCell ref="B3:C4"/>
    <mergeCell ref="D3:G3"/>
    <mergeCell ref="H3:K3"/>
  </mergeCells>
  <phoneticPr fontId="7" type="noConversion"/>
  <pageMargins left="0.70000000000000007" right="0.70000000000000007" top="0.75" bottom="0.75" header="0.30000000000000004" footer="0.30000000000000004"/>
  <pageSetup paperSize="0" scale="84" fitToWidth="0" fitToHeight="0" orientation="landscape"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heetViews>
  <sheetFormatPr defaultRowHeight="16.5"/>
  <cols>
    <col min="1" max="1" width="38.125" style="38" customWidth="1"/>
    <col min="2" max="2" width="10.875" style="249" customWidth="1"/>
    <col min="3" max="3" width="11.75" style="249" customWidth="1"/>
    <col min="4" max="4" width="13.125" style="249" customWidth="1"/>
    <col min="5" max="5" width="11.25" style="249" customWidth="1"/>
    <col min="6" max="6" width="11.125" style="249" customWidth="1"/>
    <col min="7" max="7" width="11.875" style="249" customWidth="1"/>
    <col min="8" max="8" width="11.5" style="249" customWidth="1"/>
    <col min="9" max="9" width="10.375" style="249" customWidth="1"/>
    <col min="10" max="10" width="11.625" style="249" customWidth="1"/>
    <col min="11" max="11" width="11.5" style="249" customWidth="1"/>
    <col min="12" max="12" width="12.375" style="249" customWidth="1"/>
    <col min="13" max="13" width="12.125" style="249" customWidth="1"/>
    <col min="14" max="14" width="10.625" style="38" customWidth="1"/>
    <col min="15" max="15" width="10.625" style="38" bestFit="1" customWidth="1"/>
    <col min="16" max="18" width="9" style="38" customWidth="1"/>
    <col min="19" max="19" width="9.25" style="38" bestFit="1" customWidth="1"/>
    <col min="20" max="20" width="9" style="38" customWidth="1"/>
    <col min="21" max="16384" width="9" style="38"/>
  </cols>
  <sheetData>
    <row r="1" spans="1:15" s="28" customFormat="1" ht="19.5">
      <c r="A1" s="208" t="s">
        <v>131</v>
      </c>
      <c r="B1" s="209"/>
      <c r="C1" s="209"/>
      <c r="D1" s="209"/>
      <c r="E1" s="209"/>
      <c r="F1" s="209"/>
      <c r="G1" s="209"/>
      <c r="H1" s="209"/>
      <c r="I1" s="209"/>
      <c r="J1" s="209"/>
      <c r="K1" s="209"/>
      <c r="L1" s="209"/>
      <c r="M1" s="209"/>
    </row>
    <row r="2" spans="1:15" s="35" customFormat="1" ht="19.899999999999999" customHeight="1">
      <c r="A2" s="65" t="s">
        <v>132</v>
      </c>
      <c r="B2" s="65"/>
      <c r="C2" s="65"/>
      <c r="D2" s="65"/>
      <c r="E2" s="65"/>
      <c r="F2" s="65"/>
      <c r="G2" s="65"/>
      <c r="H2" s="65"/>
      <c r="I2" s="65"/>
      <c r="J2" s="65"/>
      <c r="K2" s="65"/>
      <c r="L2" s="65"/>
      <c r="M2" s="65"/>
    </row>
    <row r="3" spans="1:15" ht="19.899999999999999" customHeight="1" thickBot="1">
      <c r="A3" s="66" t="s">
        <v>2</v>
      </c>
      <c r="B3" s="66"/>
      <c r="C3" s="66"/>
      <c r="D3" s="66"/>
      <c r="E3" s="66"/>
      <c r="F3" s="66"/>
      <c r="G3" s="66"/>
      <c r="H3" s="66"/>
      <c r="I3" s="66"/>
      <c r="J3" s="66"/>
      <c r="K3" s="66"/>
      <c r="L3" s="66"/>
      <c r="M3" s="66"/>
      <c r="N3" s="210"/>
      <c r="O3" s="210"/>
    </row>
    <row r="4" spans="1:15" ht="42" customHeight="1" thickBot="1">
      <c r="A4" s="250" t="s">
        <v>133</v>
      </c>
      <c r="B4" s="251" t="s">
        <v>134</v>
      </c>
      <c r="C4" s="251"/>
      <c r="D4" s="251"/>
      <c r="E4" s="251" t="s">
        <v>134</v>
      </c>
      <c r="F4" s="251"/>
      <c r="G4" s="251"/>
      <c r="H4" s="251" t="s">
        <v>134</v>
      </c>
      <c r="I4" s="251"/>
      <c r="J4" s="251"/>
      <c r="K4" s="252" t="s">
        <v>135</v>
      </c>
      <c r="L4" s="252"/>
      <c r="M4" s="252"/>
      <c r="N4" s="211"/>
    </row>
    <row r="5" spans="1:15" ht="19.899999999999999" customHeight="1">
      <c r="A5" s="250"/>
      <c r="B5" s="212" t="s">
        <v>136</v>
      </c>
      <c r="C5" s="212" t="s">
        <v>137</v>
      </c>
      <c r="D5" s="212" t="s">
        <v>12</v>
      </c>
      <c r="E5" s="212" t="s">
        <v>136</v>
      </c>
      <c r="F5" s="212" t="s">
        <v>137</v>
      </c>
      <c r="G5" s="212" t="s">
        <v>12</v>
      </c>
      <c r="H5" s="212" t="s">
        <v>136</v>
      </c>
      <c r="I5" s="212" t="s">
        <v>137</v>
      </c>
      <c r="J5" s="212" t="s">
        <v>12</v>
      </c>
      <c r="K5" s="212" t="s">
        <v>136</v>
      </c>
      <c r="L5" s="212" t="s">
        <v>137</v>
      </c>
      <c r="M5" s="213" t="s">
        <v>35</v>
      </c>
      <c r="N5" s="211"/>
    </row>
    <row r="6" spans="1:15" ht="19.899999999999999" customHeight="1">
      <c r="A6" s="214" t="s">
        <v>138</v>
      </c>
      <c r="B6" s="215"/>
      <c r="C6" s="215"/>
      <c r="D6" s="215"/>
      <c r="E6" s="215"/>
      <c r="F6" s="215"/>
      <c r="G6" s="215"/>
      <c r="H6" s="215"/>
      <c r="I6" s="215"/>
      <c r="J6" s="215"/>
      <c r="K6" s="215"/>
      <c r="L6" s="215"/>
      <c r="M6" s="216"/>
      <c r="N6" s="217"/>
    </row>
    <row r="7" spans="1:15" ht="19.899999999999999" customHeight="1">
      <c r="A7" s="214" t="s">
        <v>139</v>
      </c>
      <c r="B7" s="215"/>
      <c r="C7" s="215"/>
      <c r="D7" s="215"/>
      <c r="E7" s="215"/>
      <c r="F7" s="215"/>
      <c r="G7" s="215"/>
      <c r="H7" s="215"/>
      <c r="I7" s="215"/>
      <c r="J7" s="215"/>
      <c r="K7" s="215"/>
      <c r="L7" s="215"/>
      <c r="M7" s="216"/>
    </row>
    <row r="8" spans="1:15" ht="38.25" customHeight="1">
      <c r="A8" s="218" t="s">
        <v>140</v>
      </c>
      <c r="B8" s="219"/>
      <c r="C8" s="215">
        <v>0</v>
      </c>
      <c r="D8" s="215"/>
      <c r="E8" s="219"/>
      <c r="F8" s="215">
        <v>0</v>
      </c>
      <c r="G8" s="215"/>
      <c r="H8" s="219"/>
      <c r="I8" s="215">
        <v>0</v>
      </c>
      <c r="J8" s="215"/>
      <c r="K8" s="219"/>
      <c r="L8" s="215">
        <v>0</v>
      </c>
      <c r="M8" s="216"/>
    </row>
    <row r="9" spans="1:15" ht="19.899999999999999" customHeight="1">
      <c r="A9" s="214" t="s">
        <v>141</v>
      </c>
      <c r="B9" s="215"/>
      <c r="C9" s="215"/>
      <c r="D9" s="215"/>
      <c r="E9" s="215"/>
      <c r="F9" s="215"/>
      <c r="G9" s="215"/>
      <c r="H9" s="215"/>
      <c r="I9" s="215"/>
      <c r="J9" s="215"/>
      <c r="K9" s="215"/>
      <c r="L9" s="215"/>
      <c r="M9" s="216"/>
    </row>
    <row r="10" spans="1:15" ht="19.899999999999999" customHeight="1">
      <c r="A10" s="220" t="s">
        <v>12</v>
      </c>
      <c r="B10" s="221"/>
      <c r="C10" s="221"/>
      <c r="D10" s="221"/>
      <c r="E10" s="221"/>
      <c r="F10" s="221"/>
      <c r="G10" s="221"/>
      <c r="H10" s="221"/>
      <c r="I10" s="221"/>
      <c r="J10" s="221"/>
      <c r="K10" s="221"/>
      <c r="L10" s="221"/>
      <c r="M10" s="222"/>
    </row>
    <row r="11" spans="1:15" ht="19.899999999999999" customHeight="1">
      <c r="A11" s="214" t="s">
        <v>142</v>
      </c>
      <c r="B11" s="215"/>
      <c r="C11" s="215"/>
      <c r="D11" s="215"/>
      <c r="E11" s="215"/>
      <c r="F11" s="215"/>
      <c r="G11" s="215"/>
      <c r="H11" s="215"/>
      <c r="I11" s="215"/>
      <c r="J11" s="215"/>
      <c r="K11" s="215"/>
      <c r="L11" s="215"/>
      <c r="M11" s="216"/>
    </row>
    <row r="12" spans="1:15" ht="19.899999999999999" customHeight="1">
      <c r="A12" s="214" t="s">
        <v>143</v>
      </c>
      <c r="B12" s="120"/>
      <c r="C12" s="120"/>
      <c r="D12" s="120"/>
      <c r="E12" s="120"/>
      <c r="F12" s="120"/>
      <c r="G12" s="120"/>
      <c r="H12" s="120"/>
      <c r="I12" s="120"/>
      <c r="J12" s="120"/>
      <c r="K12" s="120"/>
      <c r="L12" s="120"/>
      <c r="M12" s="120"/>
    </row>
    <row r="13" spans="1:15" ht="19.899999999999999" customHeight="1">
      <c r="A13" s="223" t="s">
        <v>144</v>
      </c>
      <c r="B13" s="215"/>
      <c r="C13" s="215"/>
      <c r="D13" s="215"/>
      <c r="E13" s="215"/>
      <c r="F13" s="215"/>
      <c r="G13" s="215"/>
      <c r="H13" s="215"/>
      <c r="I13" s="215"/>
      <c r="J13" s="215"/>
      <c r="K13" s="215"/>
      <c r="L13" s="215"/>
      <c r="M13" s="216"/>
    </row>
    <row r="14" spans="1:15" ht="19.899999999999999" customHeight="1">
      <c r="A14" s="223" t="s">
        <v>145</v>
      </c>
      <c r="B14" s="215"/>
      <c r="C14" s="215"/>
      <c r="D14" s="215"/>
      <c r="E14" s="215"/>
      <c r="F14" s="215"/>
      <c r="G14" s="215"/>
      <c r="H14" s="215"/>
      <c r="I14" s="215"/>
      <c r="J14" s="215"/>
      <c r="K14" s="215"/>
      <c r="L14" s="215"/>
      <c r="M14" s="216"/>
    </row>
    <row r="15" spans="1:15" ht="19.899999999999999" customHeight="1">
      <c r="A15" s="223" t="s">
        <v>146</v>
      </c>
      <c r="B15" s="215"/>
      <c r="C15" s="215"/>
      <c r="D15" s="215"/>
      <c r="E15" s="215"/>
      <c r="F15" s="215"/>
      <c r="G15" s="215"/>
      <c r="H15" s="215"/>
      <c r="I15" s="215"/>
      <c r="J15" s="215"/>
      <c r="K15" s="215"/>
      <c r="L15" s="215"/>
      <c r="M15" s="216"/>
      <c r="O15" s="224"/>
    </row>
    <row r="16" spans="1:15" ht="19.899999999999999" customHeight="1">
      <c r="A16" s="223" t="s">
        <v>147</v>
      </c>
      <c r="B16" s="215"/>
      <c r="C16" s="215"/>
      <c r="D16" s="215"/>
      <c r="E16" s="215"/>
      <c r="F16" s="215"/>
      <c r="G16" s="215"/>
      <c r="H16" s="215"/>
      <c r="I16" s="215"/>
      <c r="J16" s="215"/>
      <c r="K16" s="215"/>
      <c r="L16" s="215"/>
      <c r="M16" s="216"/>
      <c r="O16" s="224"/>
    </row>
    <row r="17" spans="1:16" ht="19.899999999999999" customHeight="1">
      <c r="A17" s="223" t="s">
        <v>148</v>
      </c>
      <c r="B17" s="215"/>
      <c r="C17" s="215"/>
      <c r="D17" s="215"/>
      <c r="E17" s="215"/>
      <c r="F17" s="215"/>
      <c r="G17" s="215"/>
      <c r="H17" s="215"/>
      <c r="I17" s="215"/>
      <c r="J17" s="215"/>
      <c r="K17" s="215"/>
      <c r="L17" s="215"/>
      <c r="M17" s="216"/>
      <c r="O17" s="224"/>
    </row>
    <row r="18" spans="1:16" ht="19.899999999999999" customHeight="1">
      <c r="A18" s="220" t="s">
        <v>12</v>
      </c>
      <c r="B18" s="221"/>
      <c r="C18" s="221"/>
      <c r="D18" s="221"/>
      <c r="E18" s="221"/>
      <c r="F18" s="221"/>
      <c r="G18" s="221"/>
      <c r="H18" s="221"/>
      <c r="I18" s="221"/>
      <c r="J18" s="221"/>
      <c r="K18" s="225"/>
      <c r="L18" s="221"/>
      <c r="M18" s="222"/>
      <c r="O18" s="224"/>
    </row>
    <row r="19" spans="1:16" ht="19.899999999999999" customHeight="1">
      <c r="A19" s="214" t="s">
        <v>149</v>
      </c>
      <c r="B19" s="120"/>
      <c r="C19" s="120"/>
      <c r="D19" s="120"/>
      <c r="E19" s="120"/>
      <c r="F19" s="120"/>
      <c r="G19" s="120"/>
      <c r="H19" s="120"/>
      <c r="I19" s="120"/>
      <c r="J19" s="120"/>
      <c r="K19" s="120"/>
      <c r="L19" s="120"/>
      <c r="M19" s="120"/>
    </row>
    <row r="20" spans="1:16" ht="19.899999999999999" customHeight="1">
      <c r="A20" s="223" t="s">
        <v>144</v>
      </c>
      <c r="B20" s="215"/>
      <c r="C20" s="215"/>
      <c r="D20" s="215"/>
      <c r="E20" s="215"/>
      <c r="F20" s="215"/>
      <c r="G20" s="215"/>
      <c r="H20" s="215"/>
      <c r="I20" s="215"/>
      <c r="J20" s="215"/>
      <c r="K20" s="215"/>
      <c r="L20" s="215"/>
      <c r="M20" s="216"/>
    </row>
    <row r="21" spans="1:16" ht="19.899999999999999" customHeight="1">
      <c r="A21" s="223" t="s">
        <v>145</v>
      </c>
      <c r="B21" s="215"/>
      <c r="C21" s="215"/>
      <c r="D21" s="215"/>
      <c r="E21" s="215"/>
      <c r="F21" s="215"/>
      <c r="G21" s="215"/>
      <c r="H21" s="215"/>
      <c r="I21" s="215"/>
      <c r="J21" s="215"/>
      <c r="K21" s="215"/>
      <c r="L21" s="215"/>
      <c r="M21" s="216"/>
    </row>
    <row r="22" spans="1:16" ht="19.899999999999999" customHeight="1">
      <c r="A22" s="220" t="s">
        <v>12</v>
      </c>
      <c r="B22" s="221"/>
      <c r="C22" s="221"/>
      <c r="D22" s="221"/>
      <c r="E22" s="221"/>
      <c r="F22" s="221"/>
      <c r="G22" s="221"/>
      <c r="H22" s="221"/>
      <c r="I22" s="221"/>
      <c r="J22" s="221"/>
      <c r="K22" s="221"/>
      <c r="L22" s="221"/>
      <c r="M22" s="222"/>
    </row>
    <row r="23" spans="1:16" ht="19.899999999999999" customHeight="1">
      <c r="A23" s="214" t="s">
        <v>150</v>
      </c>
      <c r="B23" s="120"/>
      <c r="C23" s="120"/>
      <c r="D23" s="120"/>
      <c r="E23" s="120"/>
      <c r="F23" s="120"/>
      <c r="G23" s="120"/>
      <c r="H23" s="120"/>
      <c r="I23" s="120"/>
      <c r="J23" s="120"/>
      <c r="K23" s="120"/>
      <c r="L23" s="120"/>
      <c r="M23" s="120"/>
    </row>
    <row r="24" spans="1:16" ht="19.899999999999999" customHeight="1">
      <c r="A24" s="223" t="s">
        <v>151</v>
      </c>
      <c r="B24" s="215"/>
      <c r="C24" s="215"/>
      <c r="D24" s="215"/>
      <c r="E24" s="215"/>
      <c r="F24" s="215"/>
      <c r="G24" s="215"/>
      <c r="H24" s="215"/>
      <c r="I24" s="215"/>
      <c r="J24" s="215"/>
      <c r="K24" s="215"/>
      <c r="L24" s="215"/>
      <c r="M24" s="216"/>
    </row>
    <row r="25" spans="1:16" ht="19.899999999999999" customHeight="1">
      <c r="A25" s="223" t="s">
        <v>152</v>
      </c>
      <c r="B25" s="215"/>
      <c r="C25" s="215"/>
      <c r="D25" s="215"/>
      <c r="E25" s="215"/>
      <c r="F25" s="215"/>
      <c r="G25" s="215"/>
      <c r="H25" s="215"/>
      <c r="I25" s="215"/>
      <c r="J25" s="215"/>
      <c r="K25" s="215"/>
      <c r="L25" s="215"/>
      <c r="M25" s="216"/>
    </row>
    <row r="26" spans="1:16" ht="19.899999999999999" customHeight="1">
      <c r="A26" s="226" t="s">
        <v>19</v>
      </c>
      <c r="B26" s="215">
        <v>0</v>
      </c>
      <c r="C26" s="219"/>
      <c r="D26" s="215"/>
      <c r="E26" s="215">
        <v>0</v>
      </c>
      <c r="F26" s="219"/>
      <c r="G26" s="215"/>
      <c r="H26" s="215">
        <v>0</v>
      </c>
      <c r="I26" s="219"/>
      <c r="J26" s="215"/>
      <c r="K26" s="215"/>
      <c r="L26" s="219"/>
      <c r="M26" s="216"/>
    </row>
    <row r="27" spans="1:16" ht="19.899999999999999" customHeight="1">
      <c r="A27" s="223" t="s">
        <v>20</v>
      </c>
      <c r="B27" s="215"/>
      <c r="C27" s="215"/>
      <c r="D27" s="215"/>
      <c r="E27" s="215"/>
      <c r="F27" s="215"/>
      <c r="G27" s="215"/>
      <c r="H27" s="215"/>
      <c r="I27" s="215"/>
      <c r="J27" s="215"/>
      <c r="K27" s="215"/>
      <c r="L27" s="215"/>
      <c r="M27" s="216"/>
    </row>
    <row r="28" spans="1:16" ht="19.899999999999999" customHeight="1">
      <c r="A28" s="220" t="s">
        <v>12</v>
      </c>
      <c r="B28" s="221"/>
      <c r="C28" s="221"/>
      <c r="D28" s="221"/>
      <c r="E28" s="221"/>
      <c r="F28" s="221"/>
      <c r="G28" s="221"/>
      <c r="H28" s="221"/>
      <c r="I28" s="221"/>
      <c r="J28" s="221"/>
      <c r="K28" s="221"/>
      <c r="L28" s="227"/>
      <c r="M28" s="228"/>
    </row>
    <row r="29" spans="1:16" ht="19.899999999999999" customHeight="1">
      <c r="A29" s="223" t="s">
        <v>153</v>
      </c>
      <c r="B29" s="215"/>
      <c r="C29" s="215"/>
      <c r="D29" s="215"/>
      <c r="E29" s="215"/>
      <c r="F29" s="215"/>
      <c r="G29" s="215"/>
      <c r="H29" s="215"/>
      <c r="I29" s="215"/>
      <c r="J29" s="215"/>
      <c r="K29" s="215"/>
      <c r="L29" s="215"/>
      <c r="M29" s="216"/>
    </row>
    <row r="30" spans="1:16" ht="19.899999999999999" customHeight="1">
      <c r="A30" s="223" t="s">
        <v>154</v>
      </c>
      <c r="B30" s="219"/>
      <c r="C30" s="215">
        <v>0</v>
      </c>
      <c r="D30" s="229"/>
      <c r="E30" s="219"/>
      <c r="F30" s="215">
        <v>0</v>
      </c>
      <c r="G30" s="229"/>
      <c r="H30" s="219"/>
      <c r="I30" s="215">
        <v>0</v>
      </c>
      <c r="J30" s="229"/>
      <c r="K30" s="219"/>
      <c r="L30" s="215">
        <v>0</v>
      </c>
      <c r="M30" s="216"/>
    </row>
    <row r="31" spans="1:16" ht="26.25" customHeight="1">
      <c r="A31" s="230" t="s">
        <v>155</v>
      </c>
      <c r="B31" s="231"/>
      <c r="C31" s="231"/>
      <c r="D31" s="231"/>
      <c r="E31" s="231"/>
      <c r="F31" s="231"/>
      <c r="G31" s="231"/>
      <c r="H31" s="231"/>
      <c r="I31" s="231"/>
      <c r="J31" s="231"/>
      <c r="K31" s="231"/>
      <c r="L31" s="231"/>
      <c r="M31" s="232"/>
      <c r="N31" s="233"/>
      <c r="P31" s="234"/>
    </row>
    <row r="32" spans="1:16" s="238" customFormat="1" ht="25.5" customHeight="1" thickBot="1">
      <c r="A32" s="235" t="s">
        <v>156</v>
      </c>
      <c r="B32" s="236"/>
      <c r="C32" s="236"/>
      <c r="D32" s="236"/>
      <c r="E32" s="236"/>
      <c r="F32" s="236"/>
      <c r="G32" s="236"/>
      <c r="H32" s="236"/>
      <c r="I32" s="236"/>
      <c r="J32" s="236"/>
      <c r="K32" s="236"/>
      <c r="L32" s="236"/>
      <c r="M32" s="237"/>
    </row>
    <row r="33" spans="1:13" s="28" customFormat="1" ht="18" customHeight="1">
      <c r="A33" s="239" t="s">
        <v>157</v>
      </c>
      <c r="B33" s="209"/>
      <c r="C33" s="209"/>
      <c r="D33" s="209"/>
      <c r="E33" s="240"/>
      <c r="F33" s="240"/>
      <c r="G33" s="241"/>
      <c r="H33" s="209"/>
      <c r="I33" s="209"/>
      <c r="J33" s="209"/>
      <c r="K33" s="209"/>
      <c r="L33" s="209"/>
      <c r="M33" s="209"/>
    </row>
    <row r="34" spans="1:13" s="28" customFormat="1" ht="15.75">
      <c r="A34" s="239" t="s">
        <v>158</v>
      </c>
      <c r="B34" s="242"/>
      <c r="C34" s="209"/>
      <c r="D34" s="209"/>
      <c r="E34" s="209"/>
      <c r="F34" s="209"/>
      <c r="G34" s="209"/>
      <c r="H34" s="209"/>
      <c r="I34" s="209"/>
      <c r="J34" s="209"/>
      <c r="K34" s="209"/>
      <c r="L34" s="209"/>
      <c r="M34" s="209"/>
    </row>
    <row r="35" spans="1:13" s="243" customFormat="1" ht="14.25">
      <c r="A35" s="243" t="s">
        <v>159</v>
      </c>
      <c r="B35" s="244"/>
      <c r="C35" s="244"/>
      <c r="D35" s="245"/>
      <c r="E35" s="244"/>
      <c r="F35" s="244"/>
      <c r="G35" s="245"/>
      <c r="H35" s="244"/>
      <c r="I35" s="244"/>
      <c r="J35" s="245"/>
      <c r="K35" s="244"/>
      <c r="L35" s="244"/>
      <c r="M35" s="245"/>
    </row>
    <row r="36" spans="1:13" s="243" customFormat="1" ht="14.25">
      <c r="A36" s="243" t="s">
        <v>160</v>
      </c>
      <c r="C36" s="245"/>
      <c r="D36" s="245"/>
      <c r="E36" s="245"/>
      <c r="F36" s="245"/>
      <c r="G36" s="245"/>
      <c r="H36" s="245"/>
      <c r="I36" s="245"/>
      <c r="J36" s="245"/>
      <c r="K36" s="245"/>
      <c r="L36" s="245"/>
      <c r="M36" s="245"/>
    </row>
    <row r="37" spans="1:13" s="243" customFormat="1" ht="14.25">
      <c r="A37" s="243" t="s">
        <v>161</v>
      </c>
      <c r="B37" s="246"/>
      <c r="C37" s="245"/>
      <c r="D37" s="245"/>
      <c r="E37" s="245"/>
      <c r="F37" s="245"/>
      <c r="G37" s="245"/>
      <c r="H37" s="245"/>
      <c r="I37" s="245"/>
      <c r="J37" s="245"/>
      <c r="K37" s="245"/>
      <c r="L37" s="245"/>
      <c r="M37" s="245"/>
    </row>
    <row r="38" spans="1:13" s="248" customFormat="1" ht="15.75">
      <c r="A38" s="243" t="s">
        <v>162</v>
      </c>
      <c r="B38" s="247"/>
      <c r="C38" s="247"/>
      <c r="D38" s="247"/>
      <c r="E38" s="247"/>
      <c r="F38" s="247"/>
      <c r="G38" s="247"/>
      <c r="H38" s="247"/>
      <c r="I38" s="247"/>
      <c r="J38" s="247"/>
      <c r="K38" s="247"/>
      <c r="L38" s="247"/>
      <c r="M38" s="247"/>
    </row>
  </sheetData>
  <mergeCells count="10">
    <mergeCell ref="B12:M12"/>
    <mergeCell ref="B19:M19"/>
    <mergeCell ref="B23:M23"/>
    <mergeCell ref="A2:M2"/>
    <mergeCell ref="A3:M3"/>
    <mergeCell ref="A4:A5"/>
    <mergeCell ref="B4:D4"/>
    <mergeCell ref="E4:G4"/>
    <mergeCell ref="H4:J4"/>
    <mergeCell ref="K4:M4"/>
  </mergeCells>
  <phoneticPr fontId="7" type="noConversion"/>
  <printOptions horizontalCentered="1"/>
  <pageMargins left="0.59055118110236182" right="0.59055118110236182" top="0.78740157480315009" bottom="0.78740157480315009" header="0.39370078740157505" footer="0.39370078740157505"/>
  <pageSetup paperSize="0" scale="63" fitToWidth="0" fitToHeight="0" orientation="landscape"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11</vt:i4>
      </vt:variant>
      <vt:variant>
        <vt:lpstr>具名範圍</vt:lpstr>
      </vt:variant>
      <vt:variant>
        <vt:i4>13</vt:i4>
      </vt:variant>
    </vt:vector>
  </HeadingPairs>
  <TitlesOfParts>
    <vt:vector size="24" baseType="lpstr">
      <vt:lpstr>(一)經費預算</vt:lpstr>
      <vt:lpstr>2_1人事費</vt:lpstr>
      <vt:lpstr>2_2消耗性器材及原材料費</vt:lpstr>
      <vt:lpstr>2_3創新或研究發展設備使用費_</vt:lpstr>
      <vt:lpstr>2_4創新或研究發展設備維護費</vt:lpstr>
      <vt:lpstr>2_5無形資產之引進、委託研究或驗證費</vt:lpstr>
      <vt:lpstr>2_6國內差旅費</vt:lpstr>
      <vt:lpstr>2_7專利申請費</vt:lpstr>
      <vt:lpstr>3_1年度經費分配表</vt:lpstr>
      <vt:lpstr>3_2各公司各年度經費_</vt:lpstr>
      <vt:lpstr>3_2各公司各年度經費</vt:lpstr>
      <vt:lpstr>'(一)經費預算'!Print_Area</vt:lpstr>
      <vt:lpstr>'2_1人事費'!Print_Area</vt:lpstr>
      <vt:lpstr>'2_2消耗性器材及原材料費'!Print_Area</vt:lpstr>
      <vt:lpstr>'2_3創新或研究發展設備使用費_'!Print_Area</vt:lpstr>
      <vt:lpstr>'2_4創新或研究發展設備維護費'!Print_Area</vt:lpstr>
      <vt:lpstr>'2_5無形資產之引進、委託研究或驗證費'!Print_Area</vt:lpstr>
      <vt:lpstr>'2_6國內差旅費'!Print_Area</vt:lpstr>
      <vt:lpstr>'2_7專利申請費'!Print_Area</vt:lpstr>
      <vt:lpstr>'3_1年度經費分配表'!Print_Area</vt:lpstr>
      <vt:lpstr>'3_2各公司各年度經費_'!Print_Area</vt:lpstr>
      <vt:lpstr>'2_2消耗性器材及原材料費'!Print_Titles</vt:lpstr>
      <vt:lpstr>'2_3創新或研究發展設備使用費_'!Print_Titles</vt:lpstr>
      <vt:lpstr>'2_4創新或研究發展設備維護費'!Print_Titles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計畫經費Proposal</dc:title>
  <dc:subject>計畫經費Proposal</dc:subject>
  <dc:creator>經濟部工業局電子資訊組</dc:creator>
  <cp:keywords>公共資訊,其他</cp:keywords>
  <dc:description>計畫經費Proposal(97).xls</dc:description>
  <cp:lastModifiedBy>user</cp:lastModifiedBy>
  <cp:lastPrinted>2021-12-02T01:08:25Z</cp:lastPrinted>
  <dcterms:created xsi:type="dcterms:W3CDTF">2002-12-19T06:57:44Z</dcterms:created>
  <dcterms:modified xsi:type="dcterms:W3CDTF">2022-03-10T05:57:40Z</dcterms:modified>
</cp:coreProperties>
</file>